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2_Clearing\0_OPERACAO MERCADO\Calendários OMIP-OMIClear\"/>
    </mc:Choice>
  </mc:AlternateContent>
  <xr:revisionPtr revIDLastSave="0" documentId="13_ncr:1_{D3B38FF3-0A40-4741-8708-4B8AB6E8D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'2026'!$A$1:$AK$85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1" l="1"/>
  <c r="AB6" i="1"/>
  <c r="W10" i="1"/>
  <c r="R21" i="1" l="1"/>
  <c r="R22" i="1" s="1"/>
  <c r="R23" i="1" s="1"/>
  <c r="R24" i="1" s="1"/>
  <c r="S18" i="1" s="1"/>
  <c r="S19" i="1" s="1"/>
  <c r="S20" i="1" s="1"/>
  <c r="S21" i="1" s="1"/>
  <c r="S22" i="1" s="1"/>
  <c r="S23" i="1" s="1"/>
  <c r="S24" i="1" s="1"/>
  <c r="T18" i="1" s="1"/>
  <c r="T19" i="1" s="1"/>
  <c r="T20" i="1" s="1"/>
  <c r="T21" i="1" s="1"/>
  <c r="T22" i="1" s="1"/>
  <c r="T23" i="1" s="1"/>
  <c r="T24" i="1" s="1"/>
  <c r="U18" i="1" s="1"/>
  <c r="U19" i="1" s="1"/>
  <c r="U20" i="1" s="1"/>
  <c r="U21" i="1" s="1"/>
  <c r="U22" i="1" s="1"/>
  <c r="U23" i="1" s="1"/>
  <c r="U24" i="1" s="1"/>
  <c r="V18" i="1" s="1"/>
  <c r="V19" i="1" s="1"/>
  <c r="V20" i="1" s="1"/>
  <c r="V21" i="1" s="1"/>
  <c r="V22" i="1" s="1"/>
  <c r="V23" i="1" s="1"/>
  <c r="M19" i="1"/>
  <c r="M20" i="1" s="1"/>
  <c r="M21" i="1" s="1"/>
  <c r="M22" i="1" s="1"/>
  <c r="M23" i="1" s="1"/>
  <c r="M24" i="1" s="1"/>
  <c r="N18" i="1" s="1"/>
  <c r="N19" i="1" s="1"/>
  <c r="N20" i="1" s="1"/>
  <c r="N21" i="1" s="1"/>
  <c r="N22" i="1" s="1"/>
  <c r="N23" i="1" s="1"/>
  <c r="N24" i="1" s="1"/>
  <c r="O18" i="1" s="1"/>
  <c r="O19" i="1" s="1"/>
  <c r="O20" i="1" s="1"/>
  <c r="O21" i="1" s="1"/>
  <c r="O22" i="1" s="1"/>
  <c r="O23" i="1" s="1"/>
  <c r="O24" i="1" s="1"/>
  <c r="P18" i="1" s="1"/>
  <c r="P19" i="1" s="1"/>
  <c r="P20" i="1" s="1"/>
  <c r="P21" i="1" s="1"/>
  <c r="P22" i="1" s="1"/>
  <c r="P23" i="1" s="1"/>
  <c r="P24" i="1" s="1"/>
  <c r="Q18" i="1" s="1"/>
  <c r="Q19" i="1" s="1"/>
  <c r="Q20" i="1" s="1"/>
  <c r="R8" i="1"/>
  <c r="R9" i="1" s="1"/>
  <c r="R10" i="1" s="1"/>
  <c r="R11" i="1" s="1"/>
  <c r="R12" i="1" s="1"/>
  <c r="L12" i="1"/>
  <c r="S16" i="1"/>
  <c r="T16" i="1" s="1"/>
  <c r="U16" i="1" s="1"/>
  <c r="V16" i="1" s="1"/>
  <c r="S4" i="1"/>
  <c r="T4" i="1" s="1"/>
  <c r="U4" i="1" s="1"/>
  <c r="V4" i="1" s="1"/>
  <c r="W4" i="1" s="1"/>
  <c r="W24" i="1"/>
  <c r="X18" i="1" s="1"/>
  <c r="X19" i="1" s="1"/>
  <c r="X20" i="1" s="1"/>
  <c r="X21" i="1" s="1"/>
  <c r="X22" i="1" s="1"/>
  <c r="X23" i="1" s="1"/>
  <c r="X24" i="1" s="1"/>
  <c r="Y18" i="1" s="1"/>
  <c r="Y19" i="1" s="1"/>
  <c r="Y20" i="1" s="1"/>
  <c r="Y21" i="1" s="1"/>
  <c r="Y22" i="1" s="1"/>
  <c r="Y23" i="1" s="1"/>
  <c r="Y24" i="1" s="1"/>
  <c r="Z18" i="1" s="1"/>
  <c r="Z19" i="1" s="1"/>
  <c r="Z20" i="1" s="1"/>
  <c r="Z21" i="1" s="1"/>
  <c r="Z22" i="1" s="1"/>
  <c r="Z23" i="1" s="1"/>
  <c r="Z24" i="1" s="1"/>
  <c r="AA18" i="1" s="1"/>
  <c r="AA19" i="1" s="1"/>
  <c r="AA20" i="1" s="1"/>
  <c r="AA21" i="1" s="1"/>
  <c r="AA22" i="1" s="1"/>
  <c r="AA23" i="1" s="1"/>
  <c r="AA24" i="1" s="1"/>
  <c r="AB18" i="1" s="1"/>
  <c r="X4" i="1" l="1"/>
  <c r="Y4" i="1" s="1"/>
  <c r="Z4" i="1" s="1"/>
  <c r="AA4" i="1" s="1"/>
  <c r="AC19" i="1" l="1"/>
  <c r="AC20" i="1" s="1"/>
  <c r="AC21" i="1" s="1"/>
  <c r="AC22" i="1" s="1"/>
  <c r="AC23" i="1" s="1"/>
  <c r="AC24" i="1" s="1"/>
  <c r="AD18" i="1" s="1"/>
  <c r="AD19" i="1" s="1"/>
  <c r="AD20" i="1" s="1"/>
  <c r="AD21" i="1" s="1"/>
  <c r="AD22" i="1" s="1"/>
  <c r="AD23" i="1" s="1"/>
  <c r="AD24" i="1" s="1"/>
  <c r="AE18" i="1" s="1"/>
  <c r="AE19" i="1" s="1"/>
  <c r="AE20" i="1" s="1"/>
  <c r="AE21" i="1" s="1"/>
  <c r="G12" i="1"/>
  <c r="H6" i="1" s="1"/>
  <c r="H7" i="1" s="1"/>
  <c r="H8" i="1" s="1"/>
  <c r="H9" i="1" s="1"/>
  <c r="H10" i="1" s="1"/>
  <c r="H11" i="1" s="1"/>
  <c r="H12" i="1" s="1"/>
  <c r="I6" i="1" l="1"/>
  <c r="I7" i="1" s="1"/>
  <c r="I8" i="1" s="1"/>
  <c r="I9" i="1" s="1"/>
  <c r="I10" i="1" s="1"/>
  <c r="I11" i="1" s="1"/>
  <c r="I12" i="1" s="1"/>
  <c r="J6" i="1" s="1"/>
  <c r="J7" i="1" s="1"/>
  <c r="J8" i="1" s="1"/>
  <c r="J9" i="1" s="1"/>
  <c r="J10" i="1" s="1"/>
  <c r="J11" i="1" s="1"/>
  <c r="J12" i="1" s="1"/>
  <c r="K6" i="1" s="1"/>
  <c r="K7" i="1" s="1"/>
  <c r="K8" i="1" s="1"/>
  <c r="K9" i="1" s="1"/>
  <c r="K10" i="1" s="1"/>
  <c r="K11" i="1" s="1"/>
  <c r="B9" i="1"/>
  <c r="B10" i="1" s="1"/>
  <c r="B11" i="1" s="1"/>
  <c r="B12" i="1" s="1"/>
  <c r="C6" i="1" s="1"/>
  <c r="C7" i="1" s="1"/>
  <c r="C8" i="1" s="1"/>
  <c r="C9" i="1" s="1"/>
  <c r="C10" i="1" s="1"/>
  <c r="C11" i="1" s="1"/>
  <c r="C12" i="1" s="1"/>
  <c r="D6" i="1" s="1"/>
  <c r="D7" i="1" s="1"/>
  <c r="D8" i="1" s="1"/>
  <c r="D9" i="1" s="1"/>
  <c r="D10" i="1" s="1"/>
  <c r="D11" i="1" s="1"/>
  <c r="D12" i="1" s="1"/>
  <c r="E6" i="1" s="1"/>
  <c r="E7" i="1" s="1"/>
  <c r="E8" i="1" s="1"/>
  <c r="E9" i="1" s="1"/>
  <c r="E10" i="1" s="1"/>
  <c r="E11" i="1" s="1"/>
  <c r="E12" i="1" s="1"/>
  <c r="F6" i="1" s="1"/>
  <c r="F7" i="1" s="1"/>
  <c r="F8" i="1" s="1"/>
  <c r="F9" i="1" s="1"/>
  <c r="F10" i="1" s="1"/>
  <c r="F11" i="1" s="1"/>
  <c r="S6" i="1"/>
  <c r="AE22" i="1"/>
  <c r="M6" i="1"/>
  <c r="M7" i="1" s="1"/>
  <c r="M8" i="1" s="1"/>
  <c r="M9" i="1" s="1"/>
  <c r="M10" i="1" s="1"/>
  <c r="M11" i="1" s="1"/>
  <c r="M12" i="1" s="1"/>
  <c r="N6" i="1" s="1"/>
  <c r="N7" i="1" s="1"/>
  <c r="N8" i="1" s="1"/>
  <c r="N9" i="1" s="1"/>
  <c r="N10" i="1" s="1"/>
  <c r="N11" i="1" s="1"/>
  <c r="N12" i="1" s="1"/>
  <c r="O6" i="1" s="1"/>
  <c r="G23" i="1"/>
  <c r="G24" i="1" s="1"/>
  <c r="H18" i="1" s="1"/>
  <c r="H19" i="1" s="1"/>
  <c r="H20" i="1" s="1"/>
  <c r="H21" i="1" s="1"/>
  <c r="H22" i="1" s="1"/>
  <c r="H23" i="1" s="1"/>
  <c r="H24" i="1" s="1"/>
  <c r="I18" i="1" s="1"/>
  <c r="I19" i="1" s="1"/>
  <c r="I20" i="1" s="1"/>
  <c r="I21" i="1" s="1"/>
  <c r="I22" i="1" s="1"/>
  <c r="I23" i="1" s="1"/>
  <c r="I24" i="1" s="1"/>
  <c r="J18" i="1" s="1"/>
  <c r="J19" i="1" s="1"/>
  <c r="J20" i="1" s="1"/>
  <c r="J21" i="1" s="1"/>
  <c r="J22" i="1" s="1"/>
  <c r="J23" i="1" s="1"/>
  <c r="J24" i="1" s="1"/>
  <c r="K18" i="1" s="1"/>
  <c r="K19" i="1" s="1"/>
  <c r="K20" i="1" s="1"/>
  <c r="K21" i="1" s="1"/>
  <c r="K22" i="1" s="1"/>
  <c r="K23" i="1" s="1"/>
  <c r="K24" i="1" s="1"/>
  <c r="L18" i="1" s="1"/>
  <c r="B20" i="1"/>
  <c r="B21" i="1" s="1"/>
  <c r="B22" i="1" s="1"/>
  <c r="B23" i="1" s="1"/>
  <c r="B24" i="1" s="1"/>
  <c r="C18" i="1" s="1"/>
  <c r="C19" i="1" s="1"/>
  <c r="C20" i="1" s="1"/>
  <c r="C21" i="1" s="1"/>
  <c r="C22" i="1" s="1"/>
  <c r="AE23" i="1" l="1"/>
  <c r="AE24" i="1" s="1"/>
  <c r="AF18" i="1" s="1"/>
  <c r="AF19" i="1" s="1"/>
  <c r="AF20" i="1" s="1"/>
  <c r="AF22" i="1" s="1"/>
  <c r="AF23" i="1" s="1"/>
  <c r="AF24" i="1" s="1"/>
  <c r="AG18" i="1" s="1"/>
  <c r="AG19" i="1" s="1"/>
  <c r="AG20" i="1" s="1"/>
  <c r="AG21" i="1" s="1"/>
  <c r="S7" i="1"/>
  <c r="S8" i="1" s="1"/>
  <c r="S9" i="1" s="1"/>
  <c r="S10" i="1" s="1"/>
  <c r="S11" i="1" s="1"/>
  <c r="S12" i="1" s="1"/>
  <c r="O7" i="1"/>
  <c r="O8" i="1" s="1"/>
  <c r="O9" i="1" s="1"/>
  <c r="O10" i="1" s="1"/>
  <c r="O11" i="1" s="1"/>
  <c r="O12" i="1" s="1"/>
  <c r="P6" i="1" s="1"/>
  <c r="P7" i="1" s="1"/>
  <c r="P8" i="1" s="1"/>
  <c r="P9" i="1" s="1"/>
  <c r="P10" i="1" s="1"/>
  <c r="P11" i="1" s="1"/>
  <c r="P12" i="1" s="1"/>
  <c r="Q6" i="1" s="1"/>
  <c r="Q7" i="1" s="1"/>
  <c r="C23" i="1"/>
  <c r="C24" i="1" s="1"/>
  <c r="W11" i="1" l="1"/>
  <c r="W12" i="1" s="1"/>
  <c r="X6" i="1" s="1"/>
  <c r="X7" i="1" s="1"/>
  <c r="X8" i="1" s="1"/>
  <c r="X9" i="1" s="1"/>
  <c r="X10" i="1" s="1"/>
  <c r="X11" i="1" s="1"/>
  <c r="X12" i="1" s="1"/>
  <c r="Y6" i="1" s="1"/>
  <c r="Y7" i="1" s="1"/>
  <c r="Y8" i="1" s="1"/>
  <c r="Y9" i="1" s="1"/>
  <c r="Y10" i="1" s="1"/>
  <c r="Y11" i="1" s="1"/>
  <c r="Y12" i="1" s="1"/>
  <c r="Z6" i="1" s="1"/>
  <c r="Z7" i="1" s="1"/>
  <c r="Z8" i="1" s="1"/>
  <c r="Z9" i="1" s="1"/>
  <c r="Z10" i="1" s="1"/>
  <c r="Z11" i="1" s="1"/>
  <c r="Z12" i="1" s="1"/>
  <c r="AA6" i="1" s="1"/>
  <c r="AA7" i="1" s="1"/>
  <c r="AA8" i="1" s="1"/>
  <c r="AA9" i="1" s="1"/>
  <c r="AA10" i="1" s="1"/>
  <c r="AA11" i="1" s="1"/>
  <c r="AA12" i="1" s="1"/>
  <c r="T6" i="1"/>
  <c r="T7" i="1" s="1"/>
  <c r="T8" i="1" s="1"/>
  <c r="T9" i="1" s="1"/>
  <c r="T10" i="1" s="1"/>
  <c r="T11" i="1" s="1"/>
  <c r="T12" i="1" s="1"/>
  <c r="U6" i="1" s="1"/>
  <c r="D18" i="1"/>
  <c r="D19" i="1" s="1"/>
  <c r="D20" i="1" s="1"/>
  <c r="D21" i="1" s="1"/>
  <c r="D22" i="1" s="1"/>
  <c r="D23" i="1" s="1"/>
  <c r="D24" i="1" s="1"/>
  <c r="E18" i="1" s="1"/>
  <c r="E19" i="1" s="1"/>
  <c r="E20" i="1" s="1"/>
  <c r="E21" i="1" s="1"/>
  <c r="E22" i="1" s="1"/>
  <c r="E23" i="1" s="1"/>
  <c r="E24" i="1" s="1"/>
  <c r="F18" i="1" s="1"/>
  <c r="F19" i="1" s="1"/>
  <c r="F20" i="1" s="1"/>
  <c r="F21" i="1" s="1"/>
  <c r="F22" i="1" s="1"/>
  <c r="AB7" i="1"/>
  <c r="AB8" i="1" s="1"/>
  <c r="AB9" i="1" s="1"/>
  <c r="AB10" i="1" s="1"/>
  <c r="AB11" i="1" s="1"/>
  <c r="AB12" i="1" s="1"/>
  <c r="AC6" i="1" s="1"/>
  <c r="AC7" i="1" s="1"/>
  <c r="AC8" i="1" s="1"/>
  <c r="AC9" i="1" s="1"/>
  <c r="AC10" i="1" s="1"/>
  <c r="AC11" i="1" s="1"/>
  <c r="AC12" i="1" s="1"/>
  <c r="AD6" i="1" s="1"/>
  <c r="AD7" i="1" s="1"/>
  <c r="AD8" i="1" s="1"/>
  <c r="AD9" i="1" s="1"/>
  <c r="AD10" i="1" s="1"/>
  <c r="AD11" i="1" s="1"/>
  <c r="AD12" i="1" s="1"/>
  <c r="AE6" i="1" s="1"/>
  <c r="AE7" i="1" s="1"/>
  <c r="AE8" i="1" s="1"/>
  <c r="AE9" i="1" s="1"/>
  <c r="AE10" i="1" s="1"/>
  <c r="AE11" i="1" s="1"/>
  <c r="AE12" i="1" s="1"/>
  <c r="AF6" i="1" s="1"/>
  <c r="AF7" i="1" s="1"/>
  <c r="U7" i="1" l="1"/>
  <c r="U8" i="1" s="1"/>
  <c r="U9" i="1" s="1"/>
  <c r="U10" i="1" s="1"/>
  <c r="U11" i="1" s="1"/>
  <c r="U12" i="1" s="1"/>
  <c r="V6" i="1" s="1"/>
  <c r="V7" i="1" s="1"/>
  <c r="V8" i="1" s="1"/>
  <c r="V9" i="1" s="1"/>
</calcChain>
</file>

<file path=xl/sharedStrings.xml><?xml version="1.0" encoding="utf-8"?>
<sst xmlns="http://schemas.openxmlformats.org/spreadsheetml/2006/main" count="43" uniqueCount="34">
  <si>
    <t>OMIP AND OMICLEAR CALENDAR - 2026</t>
  </si>
  <si>
    <t>Month</t>
  </si>
  <si>
    <t>January</t>
  </si>
  <si>
    <t>February</t>
  </si>
  <si>
    <t>March</t>
  </si>
  <si>
    <t>April</t>
  </si>
  <si>
    <t>May</t>
  </si>
  <si>
    <t>June</t>
  </si>
  <si>
    <t>Week</t>
  </si>
  <si>
    <t>Mon</t>
  </si>
  <si>
    <t>Tue</t>
  </si>
  <si>
    <t>Wed</t>
  </si>
  <si>
    <t>Thur</t>
  </si>
  <si>
    <t>Frid</t>
  </si>
  <si>
    <t>Sat</t>
  </si>
  <si>
    <t>Sun</t>
  </si>
  <si>
    <t>July</t>
  </si>
  <si>
    <t>August</t>
  </si>
  <si>
    <t>September</t>
  </si>
  <si>
    <t>October</t>
  </si>
  <si>
    <t>November</t>
  </si>
  <si>
    <t>December</t>
  </si>
  <si>
    <t>sessions</t>
  </si>
  <si>
    <t xml:space="preserve">LIST OF NON TRADING / CLEARING DAYS </t>
  </si>
  <si>
    <t>Daylight Savings</t>
  </si>
  <si>
    <t>THAT CORRESPOND TO NON-TARGET DAYS</t>
  </si>
  <si>
    <t>29 March</t>
  </si>
  <si>
    <t>25 October</t>
  </si>
  <si>
    <t>01.Jan - New Year's Day / Non Target Day</t>
  </si>
  <si>
    <t>03.Apr - Good Friday / Non Target Day</t>
  </si>
  <si>
    <t>6.Apr - Easter Monday / Non Target Day</t>
  </si>
  <si>
    <t>01.May - Labor Day / Non Target Day</t>
  </si>
  <si>
    <t>25.Dec - Christmas Day / Non Target Day</t>
  </si>
  <si>
    <t>CONTRACTS NOMINAL VALUES: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</si>
</sst>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10"/>
      <color rgb="FF008000"/>
      <name val="Arial"/>
      <family val="2"/>
    </font>
    <font>
      <b/>
      <sz val="10"/>
      <color rgb="FF00CCFF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rgb="FF00B050"/>
      <name val="Arial"/>
      <family val="2"/>
    </font>
    <font>
      <sz val="16"/>
      <color theme="1" tint="0.34998626667073579"/>
      <name val="Arial"/>
      <family val="2"/>
    </font>
    <font>
      <b/>
      <sz val="11"/>
      <color rgb="FF006666"/>
      <name val="Arial"/>
      <family val="2"/>
    </font>
    <font>
      <b/>
      <sz val="12"/>
      <color theme="0"/>
      <name val="Arial"/>
      <family val="2"/>
    </font>
    <font>
      <b/>
      <sz val="16"/>
      <color rgb="FF006666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rgb="FFFFFF9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FFFF99"/>
      </patternFill>
    </fill>
    <fill>
      <patternFill patternType="solid">
        <fgColor rgb="FF006666"/>
        <bgColor rgb="FFFFFF99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rgb="FF000000"/>
      </right>
      <top style="thin">
        <color indexed="64"/>
      </top>
      <bottom style="thin">
        <color theme="0"/>
      </bottom>
      <diagonal/>
    </border>
    <border>
      <left style="thin">
        <color rgb="FF000000"/>
      </left>
      <right/>
      <top style="thin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5" xfId="0" applyNumberFormat="1" applyFill="1" applyBorder="1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7" fillId="0" borderId="0" xfId="0" applyFont="1"/>
    <xf numFmtId="0" fontId="7" fillId="2" borderId="0" xfId="0" applyFont="1" applyFill="1"/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0" xfId="0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3" fillId="2" borderId="0" xfId="0" applyFont="1" applyFill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0" fillId="2" borderId="11" xfId="0" applyFill="1" applyBorder="1"/>
    <xf numFmtId="0" fontId="11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/>
    </xf>
    <xf numFmtId="0" fontId="0" fillId="2" borderId="14" xfId="0" applyFill="1" applyBorder="1"/>
    <xf numFmtId="0" fontId="10" fillId="0" borderId="10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5" fillId="2" borderId="0" xfId="0" applyFont="1" applyFill="1"/>
    <xf numFmtId="1" fontId="2" fillId="2" borderId="15" xfId="0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14" fillId="5" borderId="1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3" fillId="6" borderId="2" xfId="0" applyNumberFormat="1" applyFont="1" applyFill="1" applyBorder="1" applyAlignment="1">
      <alignment horizontal="center"/>
    </xf>
    <xf numFmtId="1" fontId="16" fillId="2" borderId="21" xfId="0" applyNumberFormat="1" applyFont="1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1" fontId="0" fillId="7" borderId="0" xfId="0" applyNumberFormat="1" applyFill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0" fillId="6" borderId="16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1" fontId="0" fillId="6" borderId="17" xfId="0" applyNumberFormat="1" applyFill="1" applyBorder="1" applyAlignment="1">
      <alignment horizontal="center"/>
    </xf>
    <xf numFmtId="0" fontId="0" fillId="2" borderId="18" xfId="0" applyFill="1" applyBorder="1"/>
    <xf numFmtId="1" fontId="3" fillId="6" borderId="6" xfId="0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1" fillId="8" borderId="8" xfId="0" applyFont="1" applyFill="1" applyBorder="1"/>
    <xf numFmtId="0" fontId="10" fillId="7" borderId="9" xfId="0" applyFont="1" applyFill="1" applyBorder="1"/>
    <xf numFmtId="0" fontId="12" fillId="8" borderId="10" xfId="0" applyFont="1" applyFill="1" applyBorder="1" applyAlignment="1">
      <alignment horizontal="left"/>
    </xf>
    <xf numFmtId="0" fontId="12" fillId="8" borderId="0" xfId="0" applyFont="1" applyFill="1" applyAlignment="1">
      <alignment horizontal="left"/>
    </xf>
    <xf numFmtId="0" fontId="11" fillId="7" borderId="11" xfId="0" applyFont="1" applyFill="1" applyBorder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1" fontId="2" fillId="6" borderId="15" xfId="0" applyNumberFormat="1" applyFont="1" applyFill="1" applyBorder="1" applyAlignment="1">
      <alignment horizontal="center"/>
    </xf>
    <xf numFmtId="1" fontId="0" fillId="6" borderId="20" xfId="0" applyNumberFormat="1" applyFill="1" applyBorder="1" applyAlignment="1">
      <alignment horizontal="center"/>
    </xf>
    <xf numFmtId="0" fontId="14" fillId="5" borderId="20" xfId="0" applyFont="1" applyFill="1" applyBorder="1" applyAlignment="1">
      <alignment horizontal="center" vertical="center"/>
    </xf>
    <xf numFmtId="1" fontId="0" fillId="2" borderId="16" xfId="0" applyNumberFormat="1" applyFill="1" applyBorder="1"/>
    <xf numFmtId="1" fontId="0" fillId="7" borderId="16" xfId="0" applyNumberFormat="1" applyFill="1" applyBorder="1"/>
    <xf numFmtId="1" fontId="0" fillId="7" borderId="6" xfId="0" applyNumberFormat="1" applyFill="1" applyBorder="1"/>
    <xf numFmtId="0" fontId="0" fillId="2" borderId="16" xfId="0" applyFill="1" applyBorder="1" applyAlignment="1">
      <alignment horizontal="center"/>
    </xf>
    <xf numFmtId="1" fontId="0" fillId="2" borderId="18" xfId="0" applyNumberFormat="1" applyFill="1" applyBorder="1"/>
    <xf numFmtId="1" fontId="14" fillId="9" borderId="1" xfId="0" applyNumberFormat="1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1" fontId="0" fillId="0" borderId="19" xfId="0" applyNumberFormat="1" applyBorder="1"/>
    <xf numFmtId="1" fontId="0" fillId="0" borderId="16" xfId="0" applyNumberFormat="1" applyBorder="1"/>
    <xf numFmtId="0" fontId="14" fillId="5" borderId="2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0" fillId="2" borderId="0" xfId="0" applyFont="1" applyFill="1" applyAlignment="1">
      <alignment horizontal="left" vertical="top"/>
    </xf>
    <xf numFmtId="1" fontId="11" fillId="6" borderId="6" xfId="0" applyNumberFormat="1" applyFont="1" applyFill="1" applyBorder="1" applyAlignment="1">
      <alignment horizontal="center"/>
    </xf>
    <xf numFmtId="164" fontId="21" fillId="0" borderId="0" xfId="0" applyNumberFormat="1" applyFont="1"/>
    <xf numFmtId="0" fontId="19" fillId="10" borderId="22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9" fillId="10" borderId="26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15241</xdr:colOff>
      <xdr:row>38</xdr:row>
      <xdr:rowOff>100966</xdr:rowOff>
    </xdr:from>
    <xdr:ext cx="3855720" cy="3983354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41" y="6631306"/>
          <a:ext cx="3855720" cy="3983354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Power Base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Load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1) </a:t>
          </a: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24 * 1 * 1MW = 24 MWh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1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2) Weekend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24 * 2 = 48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3) Week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24 * 7 * 1MW = 168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Jan, May, Jul, Aug and Dec (31 days): 24 * 31 * 1MW = 744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Mar: 24 * 30 * 1MW + 23 * 1MW = 743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Oct: 24 * 30 * 1MW + 25 * 1MW = 745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Apr, Jun, Sep and Nov (30 days): 24 * 30 * 1MW = 720 MWh 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Feb (28/29 days): 24 * 28/29 * 1MW = 672 / 696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Q1: 24 * 1MW * (31+ 28/29 + 31) + 23 * 1MW * 1</a:t>
          </a:r>
          <a:r>
            <a:rPr lang="pt-PT" sz="900" b="0" i="0" u="none" strike="noStrike" kern="0" cap="none" spc="0" baseline="-25000">
              <a:solidFill>
                <a:srgbClr val="000000"/>
              </a:solidFill>
              <a:uFillTx/>
              <a:latin typeface="Arial"/>
              <a:cs typeface="Arial"/>
            </a:rPr>
            <a:t>Mar 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= 2159 / 2183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Q2: 24 * 1MW * (30 + 31+ 30) = 2184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Q3: 24 * 1MW * (31+ 31 + 30) = 2208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Q4: 24 * 1MW * (31+ 30 + 31) + 25 * 1MW * 1</a:t>
          </a:r>
          <a:r>
            <a:rPr lang="pt-PT" sz="900" b="0" i="0" u="none" strike="noStrike" kern="0" cap="none" spc="0" baseline="-25000">
              <a:solidFill>
                <a:srgbClr val="000000"/>
              </a:solidFill>
              <a:uFillTx/>
              <a:latin typeface="Arial"/>
              <a:cs typeface="Arial"/>
            </a:rPr>
            <a:t>Oct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= 2209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6) Year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365 days: 24 * 365 * 1MW = 8760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366 days: 24 * 366 * 1MW = 8784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1" i="0" u="none" strike="noStrike" cap="none" baseline="0">
              <a:effectLst/>
              <a:latin typeface="+mn-lt"/>
              <a:ea typeface="+mn-ea"/>
              <a:cs typeface="+mn-cs"/>
            </a:rPr>
            <a:t>7) PPA Contracts</a:t>
          </a: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 PPA 5Y (including 1 leap year) =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43.824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PPA 5Y (including 2 leap years) = 43.848 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10Y (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including 2 leap years</a:t>
          </a: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= 87.648 MWh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47621</xdr:colOff>
      <xdr:row>38</xdr:row>
      <xdr:rowOff>99061</xdr:rowOff>
    </xdr:from>
    <xdr:ext cx="4265299" cy="4000499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64301" y="6629401"/>
          <a:ext cx="4265299" cy="4000499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Power Peak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Load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12 * 1 * 1MW = 12 MWh 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1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2) Week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12 * 5 * 1MW = 60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3)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Jan-26 = 12 * 22 * 1MW = 264 MWh         Jul-26 = 12 * 23 * 1MW = 276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Feb-26 = 12 * 20 * 1MW = 240 MWh         Aug-26 = 12 * 21 * 1MW = 252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Mar-26 = 12 * 22 * 1MW = 264 MWh         Sep-26= 12 * 22 * 1MW = 264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Apr-26 = 12 * 22 * 1MW = 264 MWh          Oct-26 = 12 * 22 * 1MW = 264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May-26 = 12 * 21 * 1MW = </a:t>
          </a:r>
          <a:r>
            <a:rPr lang="pt-PT" sz="1000" b="0" i="0" u="none" strike="noStrike" cap="none" baseline="0">
              <a:effectLst/>
              <a:latin typeface="+mn-lt"/>
              <a:ea typeface="+mn-ea"/>
              <a:cs typeface="+mn-cs"/>
            </a:rPr>
            <a:t>252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MWh         Nov-26 = 12 * 21 * 1MW = 252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Jun-26 = 12 * 22 * 1MW = 264 MWh          Dec-26 = 12 * 23 * 1MW = 276 M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Wh</a:t>
          </a: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Q1-26 = 12 * 64 * 1MW =  768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Q2-26 = 12 * 65 * 1MW =  </a:t>
          </a:r>
          <a:r>
            <a:rPr lang="pt-PT" sz="1000" b="0" i="0" u="none" strike="noStrike" cap="none" baseline="0">
              <a:effectLst/>
              <a:latin typeface="+mn-lt"/>
              <a:ea typeface="+mn-ea"/>
              <a:cs typeface="+mn-cs"/>
            </a:rPr>
            <a:t>780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Q3-26 = 12 * 66 * 1MW =  792 MWh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ea typeface="+mn-ea"/>
              <a:cs typeface="Arial"/>
            </a:rPr>
            <a:t>    Q4-26 = 12 * 66 * 1MW =  792 MWh</a:t>
          </a: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Year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YR-26: 12 * 261 * 1MW = 3132 MWh</a:t>
          </a: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</xdr:txBody>
    </xdr:sp>
    <xdr:clientData/>
  </xdr:oneCellAnchor>
  <xdr:oneCellAnchor>
    <xdr:from>
      <xdr:col>30</xdr:col>
      <xdr:colOff>118084</xdr:colOff>
      <xdr:row>0</xdr:row>
      <xdr:rowOff>0</xdr:rowOff>
    </xdr:from>
    <xdr:ext cx="1840251" cy="466725"/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65204" y="0"/>
          <a:ext cx="1840251" cy="4667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19052</xdr:colOff>
      <xdr:row>0</xdr:row>
      <xdr:rowOff>19052</xdr:rowOff>
    </xdr:from>
    <xdr:ext cx="1073527" cy="407667"/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9052" y="19052"/>
          <a:ext cx="1073527" cy="40766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15240</xdr:colOff>
      <xdr:row>38</xdr:row>
      <xdr:rowOff>99060</xdr:rowOff>
    </xdr:from>
    <xdr:ext cx="4655820" cy="7665720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DFBBA87B-E731-4710-997E-FFF3245E2B7B}"/>
            </a:ext>
          </a:extLst>
        </xdr:cNvPr>
        <xdr:cNvSpPr txBox="1"/>
      </xdr:nvSpPr>
      <xdr:spPr>
        <a:xfrm>
          <a:off x="8321040" y="6812280"/>
          <a:ext cx="4655820" cy="7665720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0" fontAlgn="auto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Power Solar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Load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000" b="1" i="0" u="none" strike="noStrike" cap="none" baseline="0">
              <a:effectLst/>
              <a:latin typeface="+mn-lt"/>
              <a:ea typeface="+mn-ea"/>
              <a:cs typeface="+mn-cs"/>
            </a:rPr>
            <a:t>1) Day Contracts</a:t>
          </a:r>
          <a:r>
            <a:rPr lang="pt-PT" sz="10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1 * 2,66 MWh = 2,66 MWh        July = 1 * 7,91 MWh = 7,91 MWh                             February = 1 * 3,87 MWh = 2,66 MWh       August = 1 * 6,78 MWh = 6,78 MWh                       March = 1 * 4,63 MWh = 4,63 MWh           September = 1 * 5,46 MWh = 5,46 MWh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4,63 MWh                    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October = 1 *  3,97 MWh = 3,97 MWh                               </a:t>
          </a:r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1 * 5,65 MWh = 5,65 MWh             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October (leap year) = 3,97 MWh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1 * 6,90 MWh = 6,90 MWh               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November = 1 *  2,72 MWh = 2,72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MWh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1 * 7,30 MWh = 7,30 MWh              December = 1 *  2,35 MWh = 2,35 MWh                               </a:t>
          </a: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1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2) Weekend Contracts: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2 * 2,66 MWh = 5,32 MWh        July = 2 * 7,91 MWh = 15,82 MWh                             February = 2 * 3,87 MWh = 7,74 MWh       August = 2 * 6,78 MWh = 13,56 MWh                       March = 2 * 4,63 MWh = 9,26 MWh           September = 2 * 5,46 MWh = 10,92 MWh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9,26 MWh                     October = 2 *  3,97 MWh = 7,94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2 * 5,65 MWh = 11,30 MWh            October (leap year) = 7,94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2 * 6,90 MWh = 13,80 MWh             November = 2 *  2,72 MWh = 5,44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2 * 7,30 MWh = 17,60 MWh            December = 2 *  2,35 MWh = 4,70 MWh     </a:t>
          </a:r>
        </a:p>
        <a:p>
          <a:pPr rtl="0" fontAlgn="auto" hangingPunct="1"/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auto" hangingPunct="1"/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Week Contracts: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7 * 2,66 MWh = 18,62 MWh       July = 7 * 7,91 MWh = 55,37 MWh                             February = 7 * 3,87 MWh = 27,09 MWh      August = 7 * 6,78 MWh = 47,46 MWh                       March = 7 * 4,63 MWh = 32,41 MWh          September = 7 * 5,46 MWh = 38,22 MWh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32,41 MWh                    October = 7 *  3,97 MWh = 27,79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7 * 5,65 MWh = 39,55 MWh             October (leap year) = 27,79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7 * 6,90 MWh = 48,30 MWh             November = 7 *  2,72 MWh = 19,04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7 * 7,30 MWh = 51,10 MWh            December = 7 *  2,35 MWh = 16,45 MWh</a:t>
          </a:r>
        </a:p>
        <a:p>
          <a:pPr rtl="0" fontAlgn="auto" hangingPunct="1"/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fontAlgn="auto" hangingPunct="1"/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Month Contracts: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January = 31 * 2,66 MWh = 82,46 MWh         July = 31 * 7,91 MWh = 245,21 MWh                             February = 28 * 3,87 MWh = 108,36 MWh      August = 31 * 6,78 MWh = 210,18 MWh                       February (leap year) = 112,23 MWh               September = 30 * 5,46 MWh = 163,80 MWh                               </a:t>
          </a: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= 31 * 4,63 MWh = 143,53 MWh          October = 31 *  3,97 MWh = 123,07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March (leap year):  143,53 MWh                     October (leap year) = 123,07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April = 30 * 5,65 MWh = 169,50 MWh             November = 30 *  2,72 MWh = 81,60 MWh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May = 31 * 6,90 MWh = 213,90 MWh             December = 31 *  2,35 MWh = 72,85 MWh                 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June = 30 * 7,30 MWh = 219,00 MWh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Quarter Contracts: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Q1: 334,35 MWh (leap year: 338,22 MWh)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Q2: 602,40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Q3: 619,19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Q4: 277,52 MWh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fontAlgn="auto" hangingPunct="1"/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Year Contracts: 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1.833,46 MWh (leap year: 1.837,33 MWh)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9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 b="1" i="0" baseline="0">
              <a:effectLst/>
              <a:latin typeface="+mn-lt"/>
              <a:ea typeface="+mn-ea"/>
              <a:cs typeface="+mn-cs"/>
            </a:rPr>
            <a:t>6) PPA Contracts: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5Y (including 1 leap year) = 9.171,17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5Y (including 2 leap years) = 9.175,04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PPA 10Y (including 2 leap years) = 18.346,21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15240</xdr:colOff>
      <xdr:row>62</xdr:row>
      <xdr:rowOff>76200</xdr:rowOff>
    </xdr:from>
    <xdr:ext cx="3855720" cy="359664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1D17D0-8396-49FA-AAD6-7F9E2BCBB90F}"/>
            </a:ext>
          </a:extLst>
        </xdr:cNvPr>
        <xdr:cNvSpPr txBox="1"/>
      </xdr:nvSpPr>
      <xdr:spPr>
        <a:xfrm>
          <a:off x="15240" y="10706100"/>
          <a:ext cx="3855720" cy="3596640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All </a:t>
          </a: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Natural Gas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Contracts - 'FGE', 'GES', 'FST', 'GIT', 'TVB', except 'FGF'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1 * 1MWh/day = 1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Weekend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2 * 1MWh/day  = 2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3) Weekday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: 5 * 1MWh/day = 5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Jan, Mar, May, Jul, Aug, Oct and Dec: 31 * 1MWh/day = 31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Apr, Jun, Sep and Nov: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30 * 1MWh/day = 30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    Feb: </a:t>
          </a:r>
          <a:r>
            <a:rPr lang="pt-PT" sz="900" b="0" i="0" u="none" strike="noStrike" kern="0" cap="none" spc="0" baseline="0">
              <a:solidFill>
                <a:srgbClr val="000000"/>
              </a:solidFill>
              <a:effectLst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28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* 1MWh/day = 28 MWh (leap year: 29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Q1: 90 MWh (leap year: 91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Q2: 91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Q3: 92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Q4: 92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6) Season-Gas Contracts: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Summer: 183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Winter: 182 MWh (leap year: 183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7) Year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365 MWh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(leap year: 366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45720</xdr:colOff>
      <xdr:row>62</xdr:row>
      <xdr:rowOff>76200</xdr:rowOff>
    </xdr:from>
    <xdr:ext cx="4274820" cy="3581400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1B1296A9-2BB5-4C62-91AC-94954D98617C}"/>
            </a:ext>
          </a:extLst>
        </xdr:cNvPr>
        <xdr:cNvSpPr txBox="1"/>
      </xdr:nvSpPr>
      <xdr:spPr>
        <a:xfrm>
          <a:off x="3962400" y="10706100"/>
          <a:ext cx="4274820" cy="3581400"/>
        </a:xfrm>
        <a:prstGeom prst="rect">
          <a:avLst/>
        </a:prstGeom>
        <a:solidFill>
          <a:srgbClr val="FFFFFF"/>
        </a:solidFill>
        <a:ln w="12701">
          <a:solidFill>
            <a:srgbClr val="92D050"/>
          </a:solidFill>
          <a:prstDash val="solid"/>
          <a:miter/>
        </a:ln>
      </xdr:spPr>
      <xdr:txBody>
        <a:bodyPr vert="horz" wrap="square" lIns="27432" tIns="27432" rIns="0" bIns="0" anchor="t" anchorCtr="0" compatLnSpc="0"/>
        <a:lstStyle/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1100" b="1" i="0" u="sng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Financial PVB Gas</a:t>
          </a:r>
          <a:r>
            <a:rPr lang="pt-PT" sz="1100" b="1" i="0" u="none" strike="noStrike" kern="0" cap="none" spc="0" baseline="0">
              <a:solidFill>
                <a:schemeClr val="tx1">
                  <a:lumMod val="65000"/>
                  <a:lumOff val="35000"/>
                </a:schemeClr>
              </a:solidFill>
              <a:uFillTx/>
              <a:latin typeface="Arial"/>
              <a:cs typeface="Arial"/>
            </a:rPr>
            <a:t> - 'FGF' Contracts</a:t>
          </a:r>
          <a:endParaRPr lang="pt-PT" sz="1000" b="0" i="0" u="none" strike="noStrike" kern="0" cap="none" spc="0" baseline="0">
            <a:solidFill>
              <a:schemeClr val="tx1">
                <a:lumMod val="65000"/>
                <a:lumOff val="35000"/>
              </a:schemeClr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Day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24 MWh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Weekend Contracts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48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10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3) Weekday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: 120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4) Month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1100" b="0" i="0" baseline="0">
              <a:effectLst/>
              <a:latin typeface="+mn-lt"/>
              <a:ea typeface="+mn-ea"/>
              <a:cs typeface="+mn-cs"/>
            </a:rPr>
            <a:t>    </a:t>
          </a:r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Jan, May, Jul, Aug and Dec (31 days): 744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Mar: 743 MWh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Oct: 745 MWh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Apr, Jun, Sep and Nov (30 days): 720 MWh 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1" fontAlgn="auto" hangingPunct="1"/>
          <a:r>
            <a:rPr lang="pt-PT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Feb (28/29 days): 672 / 696 MWh </a:t>
          </a:r>
          <a:endParaRPr lang="pt-P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5) Quarter Contracts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Q1: 2159 MWh (leap year: 2183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Q2: 2184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Q3: 2208 MWh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Q4: 2209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6) Season-Gas Contracts: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Summer: 4392 MWh 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Winter: 4368 MWh (leap year: 4392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7) Year Contracts</a:t>
          </a: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: 365 MWh </a:t>
          </a:r>
          <a:r>
            <a:rPr lang="pt-PT" sz="900" b="0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(leap year: 366 MWh)</a:t>
          </a: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/>
            <a:cs typeface="Arial"/>
          </a:endParaRPr>
        </a:p>
        <a:p>
          <a:pPr marL="0" marR="0" lvl="0" indent="0" algn="l" defTabSz="914400" rtl="1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PT" sz="9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     </a:t>
          </a:r>
          <a:endParaRPr lang="pt-PT" sz="900" b="0" i="0" u="none" strike="noStrike" kern="0" cap="none" spc="0" baseline="0">
            <a:solidFill>
              <a:srgbClr val="000000"/>
            </a:solidFill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88"/>
  <sheetViews>
    <sheetView showGridLines="0" tabSelected="1" zoomScaleNormal="100" workbookViewId="0">
      <selection activeCell="M27" sqref="M27"/>
    </sheetView>
  </sheetViews>
  <sheetFormatPr defaultRowHeight="13.15"/>
  <cols>
    <col min="1" max="1" width="9.140625" customWidth="1"/>
    <col min="2" max="15" width="5.28515625" customWidth="1"/>
    <col min="16" max="17" width="5.42578125" customWidth="1"/>
    <col min="18" max="26" width="5.28515625" customWidth="1"/>
    <col min="27" max="27" width="7.42578125" bestFit="1" customWidth="1"/>
    <col min="28" max="28" width="5.28515625" customWidth="1"/>
    <col min="29" max="29" width="5.140625" customWidth="1"/>
    <col min="30" max="30" width="4.7109375" customWidth="1"/>
    <col min="31" max="34" width="5.28515625" customWidth="1"/>
    <col min="35" max="35" width="1.7109375" customWidth="1"/>
    <col min="36" max="36" width="4.85546875" customWidth="1"/>
    <col min="37" max="37" width="4" customWidth="1"/>
    <col min="38" max="102" width="9.140625" customWidth="1"/>
  </cols>
  <sheetData>
    <row r="1" spans="1:252" s="2" customFormat="1" ht="17.45">
      <c r="A1" s="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spans="1:252" s="2" customFormat="1" ht="54.6" customHeight="1">
      <c r="L2" s="89" t="s">
        <v>0</v>
      </c>
      <c r="M2" s="73"/>
      <c r="N2" s="74"/>
      <c r="O2" s="73"/>
      <c r="P2" s="73"/>
      <c r="Q2" s="73"/>
      <c r="R2" s="73"/>
      <c r="S2" s="73"/>
      <c r="T2" s="73"/>
      <c r="U2" s="73"/>
      <c r="X2" s="44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</row>
    <row r="3" spans="1:252" s="4" customFormat="1" ht="18.75" customHeight="1">
      <c r="A3" s="84" t="s">
        <v>1</v>
      </c>
      <c r="B3" s="92" t="s">
        <v>2</v>
      </c>
      <c r="C3" s="93"/>
      <c r="D3" s="93"/>
      <c r="E3" s="93"/>
      <c r="F3" s="94"/>
      <c r="G3" s="92" t="s">
        <v>3</v>
      </c>
      <c r="H3" s="93"/>
      <c r="I3" s="93"/>
      <c r="J3" s="93"/>
      <c r="K3" s="94"/>
      <c r="L3" s="92" t="s">
        <v>4</v>
      </c>
      <c r="M3" s="93"/>
      <c r="N3" s="93"/>
      <c r="O3" s="93"/>
      <c r="P3" s="93"/>
      <c r="Q3" s="96"/>
      <c r="R3" s="95" t="s">
        <v>5</v>
      </c>
      <c r="S3" s="93"/>
      <c r="T3" s="93"/>
      <c r="U3" s="93"/>
      <c r="V3" s="96"/>
      <c r="W3" s="95" t="s">
        <v>6</v>
      </c>
      <c r="X3" s="93"/>
      <c r="Y3" s="93"/>
      <c r="Z3" s="93"/>
      <c r="AA3" s="96"/>
      <c r="AB3" s="95" t="s">
        <v>7</v>
      </c>
      <c r="AC3" s="93"/>
      <c r="AD3" s="93"/>
      <c r="AE3" s="93"/>
      <c r="AF3" s="9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spans="1:252" s="5" customFormat="1" ht="18" customHeight="1">
      <c r="A4" s="83" t="s">
        <v>8</v>
      </c>
      <c r="B4" s="35">
        <v>1</v>
      </c>
      <c r="C4" s="35">
        <v>2</v>
      </c>
      <c r="D4" s="35">
        <v>3</v>
      </c>
      <c r="E4" s="35">
        <v>4</v>
      </c>
      <c r="F4" s="36">
        <v>5</v>
      </c>
      <c r="G4" s="35">
        <v>5</v>
      </c>
      <c r="H4" s="35">
        <v>6</v>
      </c>
      <c r="I4" s="35">
        <v>7</v>
      </c>
      <c r="J4" s="35">
        <v>8</v>
      </c>
      <c r="K4" s="36">
        <v>9</v>
      </c>
      <c r="L4" s="35">
        <v>9</v>
      </c>
      <c r="M4" s="35">
        <v>10</v>
      </c>
      <c r="N4" s="35">
        <v>11</v>
      </c>
      <c r="O4" s="35">
        <v>12</v>
      </c>
      <c r="P4" s="35">
        <v>13</v>
      </c>
      <c r="Q4" s="36">
        <v>14</v>
      </c>
      <c r="R4" s="35">
        <v>14</v>
      </c>
      <c r="S4" s="35">
        <f>+R4+1</f>
        <v>15</v>
      </c>
      <c r="T4" s="35">
        <f t="shared" ref="T4:AA4" si="0">+S4+1</f>
        <v>16</v>
      </c>
      <c r="U4" s="35">
        <f t="shared" si="0"/>
        <v>17</v>
      </c>
      <c r="V4" s="36">
        <f t="shared" si="0"/>
        <v>18</v>
      </c>
      <c r="W4" s="35">
        <f>+V4</f>
        <v>18</v>
      </c>
      <c r="X4" s="35">
        <f t="shared" si="0"/>
        <v>19</v>
      </c>
      <c r="Y4" s="35">
        <f t="shared" si="0"/>
        <v>20</v>
      </c>
      <c r="Z4" s="35">
        <f t="shared" si="0"/>
        <v>21</v>
      </c>
      <c r="AA4" s="36">
        <f t="shared" si="0"/>
        <v>22</v>
      </c>
      <c r="AB4" s="35">
        <v>23</v>
      </c>
      <c r="AC4" s="35">
        <v>24</v>
      </c>
      <c r="AD4" s="35">
        <v>25</v>
      </c>
      <c r="AE4" s="35">
        <v>26</v>
      </c>
      <c r="AF4" s="36">
        <v>27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pans="1:252" s="2" customFormat="1" ht="6" customHeight="1" thickBot="1">
      <c r="A5" s="6"/>
      <c r="B5" s="10"/>
      <c r="C5" s="7"/>
      <c r="D5" s="7"/>
      <c r="E5" s="7"/>
      <c r="F5" s="8"/>
      <c r="G5" s="7"/>
      <c r="H5" s="7"/>
      <c r="I5" s="7"/>
      <c r="J5" s="7"/>
      <c r="K5" s="8"/>
      <c r="L5" s="7"/>
      <c r="M5" s="7"/>
      <c r="N5" s="7"/>
      <c r="O5" s="7"/>
      <c r="P5" s="7"/>
      <c r="Q5" s="8"/>
      <c r="R5" s="7"/>
      <c r="S5" s="7"/>
      <c r="T5" s="7"/>
      <c r="U5" s="7"/>
      <c r="V5" s="8"/>
      <c r="W5" s="7"/>
      <c r="X5" s="7"/>
      <c r="Y5" s="7"/>
      <c r="Z5" s="7"/>
      <c r="AA5" s="8"/>
      <c r="AB5" s="7"/>
      <c r="AC5" s="7"/>
      <c r="AD5" s="7"/>
      <c r="AE5" s="7"/>
      <c r="AF5" s="8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pans="1:252" s="12" customFormat="1" ht="13.9" thickBot="1">
      <c r="A6" s="9" t="s">
        <v>9</v>
      </c>
      <c r="B6" s="10"/>
      <c r="C6" s="10">
        <f>+B12+1</f>
        <v>5</v>
      </c>
      <c r="D6" s="10">
        <f>+C12+1</f>
        <v>12</v>
      </c>
      <c r="E6" s="10">
        <f>D12+1</f>
        <v>19</v>
      </c>
      <c r="F6" s="11">
        <f>E12+1</f>
        <v>26</v>
      </c>
      <c r="G6" s="10"/>
      <c r="H6" s="10">
        <f>+G12+1</f>
        <v>2</v>
      </c>
      <c r="I6" s="10">
        <f>+H12+1</f>
        <v>9</v>
      </c>
      <c r="J6" s="10">
        <f>+I12+1</f>
        <v>16</v>
      </c>
      <c r="K6" s="11">
        <f>+J12+1</f>
        <v>23</v>
      </c>
      <c r="L6" s="10"/>
      <c r="M6" s="10">
        <f>+L12+1</f>
        <v>2</v>
      </c>
      <c r="N6" s="10">
        <f>+M12+1</f>
        <v>9</v>
      </c>
      <c r="O6" s="10">
        <f>+N12+1</f>
        <v>16</v>
      </c>
      <c r="P6" s="10">
        <f>+O12+1</f>
        <v>23</v>
      </c>
      <c r="Q6" s="11">
        <f>+P12+1</f>
        <v>30</v>
      </c>
      <c r="R6" s="10"/>
      <c r="S6" s="57">
        <f>+R12+1</f>
        <v>6</v>
      </c>
      <c r="T6" s="10">
        <f>+S12+1</f>
        <v>13</v>
      </c>
      <c r="U6" s="10">
        <f>+T12+1</f>
        <v>20</v>
      </c>
      <c r="V6" s="11">
        <f>+U12+1</f>
        <v>27</v>
      </c>
      <c r="W6" s="10"/>
      <c r="X6" s="10">
        <f>+W12+1</f>
        <v>4</v>
      </c>
      <c r="Y6" s="10">
        <f>+X12+1</f>
        <v>11</v>
      </c>
      <c r="Z6" s="10">
        <f>+Y12+1</f>
        <v>18</v>
      </c>
      <c r="AA6" s="11">
        <f>Z12+1</f>
        <v>25</v>
      </c>
      <c r="AB6" s="10">
        <f>AB5+1</f>
        <v>1</v>
      </c>
      <c r="AC6" s="10">
        <f>+AB12+1</f>
        <v>8</v>
      </c>
      <c r="AD6" s="10">
        <f>+AC12+1</f>
        <v>15</v>
      </c>
      <c r="AE6" s="10">
        <f>+AD12+1</f>
        <v>22</v>
      </c>
      <c r="AF6" s="11">
        <f>+AE12+1</f>
        <v>29</v>
      </c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</row>
    <row r="7" spans="1:252" s="12" customFormat="1">
      <c r="A7" s="45" t="s">
        <v>10</v>
      </c>
      <c r="B7" s="10"/>
      <c r="C7" s="10">
        <f t="shared" ref="C7:D7" si="1">+C6+1</f>
        <v>6</v>
      </c>
      <c r="D7" s="10">
        <f t="shared" si="1"/>
        <v>13</v>
      </c>
      <c r="E7" s="10">
        <f>E6+1</f>
        <v>20</v>
      </c>
      <c r="F7" s="11">
        <f>+F6+1</f>
        <v>27</v>
      </c>
      <c r="G7" s="10"/>
      <c r="H7" s="10">
        <f t="shared" ref="H7:J7" si="2">+H6+1</f>
        <v>3</v>
      </c>
      <c r="I7" s="10">
        <f t="shared" ref="I7" si="3">+I6+1</f>
        <v>10</v>
      </c>
      <c r="J7" s="10">
        <f t="shared" si="2"/>
        <v>17</v>
      </c>
      <c r="K7" s="11">
        <f>+K6+1</f>
        <v>24</v>
      </c>
      <c r="L7" s="10"/>
      <c r="M7" s="10">
        <f t="shared" ref="M7:R9" si="4">+M6+1</f>
        <v>3</v>
      </c>
      <c r="N7" s="10">
        <f t="shared" si="4"/>
        <v>10</v>
      </c>
      <c r="O7" s="10">
        <f t="shared" ref="O7" si="5">+O6+1</f>
        <v>17</v>
      </c>
      <c r="P7" s="10">
        <f t="shared" si="4"/>
        <v>24</v>
      </c>
      <c r="Q7" s="11">
        <f>+Q6+1</f>
        <v>31</v>
      </c>
      <c r="R7" s="10"/>
      <c r="S7" s="10">
        <f>+S6+1</f>
        <v>7</v>
      </c>
      <c r="T7" s="10">
        <f>+T6+1</f>
        <v>14</v>
      </c>
      <c r="U7" s="10">
        <f>+U6+1</f>
        <v>21</v>
      </c>
      <c r="V7" s="11">
        <f>+V6+1</f>
        <v>28</v>
      </c>
      <c r="W7" s="10"/>
      <c r="X7" s="10">
        <f t="shared" ref="W7:X12" si="6">+X6+1</f>
        <v>5</v>
      </c>
      <c r="Y7" s="10">
        <f t="shared" ref="Y7:Z7" si="7">+Y6+1</f>
        <v>12</v>
      </c>
      <c r="Z7" s="10">
        <f t="shared" si="7"/>
        <v>19</v>
      </c>
      <c r="AA7" s="11">
        <f t="shared" ref="AA7:AF7" si="8">+AA6+1</f>
        <v>26</v>
      </c>
      <c r="AB7" s="10">
        <f t="shared" si="8"/>
        <v>2</v>
      </c>
      <c r="AC7" s="10">
        <f t="shared" si="8"/>
        <v>9</v>
      </c>
      <c r="AD7" s="10">
        <f t="shared" si="8"/>
        <v>16</v>
      </c>
      <c r="AE7" s="10">
        <f t="shared" si="8"/>
        <v>23</v>
      </c>
      <c r="AF7" s="11">
        <f t="shared" si="8"/>
        <v>30</v>
      </c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</row>
    <row r="8" spans="1:252" s="12" customFormat="1" ht="13.9" thickBot="1">
      <c r="A8" s="9" t="s">
        <v>11</v>
      </c>
      <c r="B8" s="10"/>
      <c r="C8" s="10">
        <f t="shared" ref="C8:D8" si="9">+C7+1</f>
        <v>7</v>
      </c>
      <c r="D8" s="10">
        <f t="shared" si="9"/>
        <v>14</v>
      </c>
      <c r="E8" s="10">
        <f>E7+1</f>
        <v>21</v>
      </c>
      <c r="F8" s="11">
        <f>+F7+1</f>
        <v>28</v>
      </c>
      <c r="G8" s="10"/>
      <c r="H8" s="10">
        <f t="shared" ref="H8:K8" si="10">+H7+1</f>
        <v>4</v>
      </c>
      <c r="I8" s="10">
        <f t="shared" ref="I8" si="11">+I7+1</f>
        <v>11</v>
      </c>
      <c r="J8" s="10">
        <f t="shared" si="10"/>
        <v>18</v>
      </c>
      <c r="K8" s="11">
        <f t="shared" si="10"/>
        <v>25</v>
      </c>
      <c r="L8" s="10"/>
      <c r="M8" s="10">
        <f t="shared" ref="M8:N8" si="12">+M7+1</f>
        <v>4</v>
      </c>
      <c r="N8" s="10">
        <f t="shared" si="12"/>
        <v>11</v>
      </c>
      <c r="O8" s="10">
        <f t="shared" ref="O8" si="13">+O7+1</f>
        <v>18</v>
      </c>
      <c r="P8" s="10">
        <f t="shared" si="4"/>
        <v>25</v>
      </c>
      <c r="Q8" s="11"/>
      <c r="R8" s="10">
        <f t="shared" si="4"/>
        <v>1</v>
      </c>
      <c r="S8" s="10">
        <f t="shared" ref="S8:U12" si="14">+S7+1</f>
        <v>8</v>
      </c>
      <c r="T8" s="10">
        <f t="shared" si="14"/>
        <v>15</v>
      </c>
      <c r="U8" s="10">
        <f t="shared" si="14"/>
        <v>22</v>
      </c>
      <c r="V8" s="11">
        <f>+V7+1</f>
        <v>29</v>
      </c>
      <c r="W8" s="10"/>
      <c r="X8" s="10">
        <f t="shared" si="6"/>
        <v>6</v>
      </c>
      <c r="Y8" s="10">
        <f t="shared" ref="Y8:AA8" si="15">+Y7+1</f>
        <v>13</v>
      </c>
      <c r="Z8" s="10">
        <f t="shared" si="15"/>
        <v>20</v>
      </c>
      <c r="AA8" s="11">
        <f t="shared" si="15"/>
        <v>27</v>
      </c>
      <c r="AB8" s="10">
        <f t="shared" ref="AB8:AE12" si="16">+AB7+1</f>
        <v>3</v>
      </c>
      <c r="AC8" s="10">
        <f t="shared" si="16"/>
        <v>10</v>
      </c>
      <c r="AD8" s="10">
        <f t="shared" si="16"/>
        <v>17</v>
      </c>
      <c r="AE8" s="10">
        <f>+AE7+1</f>
        <v>24</v>
      </c>
      <c r="AF8" s="11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</row>
    <row r="9" spans="1:252" s="12" customFormat="1" ht="13.9" thickBot="1">
      <c r="A9" s="9" t="s">
        <v>12</v>
      </c>
      <c r="B9" s="57">
        <f t="shared" ref="B9:D9" si="17">+B8+1</f>
        <v>1</v>
      </c>
      <c r="C9" s="10">
        <f t="shared" si="17"/>
        <v>8</v>
      </c>
      <c r="D9" s="10">
        <f t="shared" si="17"/>
        <v>15</v>
      </c>
      <c r="E9" s="10">
        <f>E8+1</f>
        <v>22</v>
      </c>
      <c r="F9" s="11">
        <f t="shared" ref="F9:F10" si="18">+F8+1</f>
        <v>29</v>
      </c>
      <c r="G9" s="10"/>
      <c r="H9" s="10">
        <f t="shared" ref="H9:K10" si="19">+H8+1</f>
        <v>5</v>
      </c>
      <c r="I9" s="10">
        <f t="shared" ref="I9" si="20">+I8+1</f>
        <v>12</v>
      </c>
      <c r="J9" s="10">
        <f t="shared" si="19"/>
        <v>19</v>
      </c>
      <c r="K9" s="11">
        <f t="shared" si="19"/>
        <v>26</v>
      </c>
      <c r="L9" s="10"/>
      <c r="M9" s="10">
        <f t="shared" ref="M9:N9" si="21">+M8+1</f>
        <v>5</v>
      </c>
      <c r="N9" s="10">
        <f t="shared" si="21"/>
        <v>12</v>
      </c>
      <c r="O9" s="10">
        <f t="shared" ref="O9" si="22">+O8+1</f>
        <v>19</v>
      </c>
      <c r="P9" s="10">
        <f t="shared" si="4"/>
        <v>26</v>
      </c>
      <c r="Q9" s="11"/>
      <c r="R9" s="10">
        <f t="shared" si="4"/>
        <v>2</v>
      </c>
      <c r="S9" s="10">
        <f t="shared" si="14"/>
        <v>9</v>
      </c>
      <c r="T9" s="10">
        <f t="shared" si="14"/>
        <v>16</v>
      </c>
      <c r="U9" s="10">
        <f t="shared" si="14"/>
        <v>23</v>
      </c>
      <c r="V9" s="11">
        <f>+V8+1</f>
        <v>30</v>
      </c>
      <c r="W9" s="10"/>
      <c r="X9" s="10">
        <f t="shared" si="6"/>
        <v>7</v>
      </c>
      <c r="Y9" s="10">
        <f t="shared" ref="Y9:AA9" si="23">+Y8+1</f>
        <v>14</v>
      </c>
      <c r="Z9" s="10">
        <f t="shared" si="23"/>
        <v>21</v>
      </c>
      <c r="AA9" s="11">
        <f t="shared" si="23"/>
        <v>28</v>
      </c>
      <c r="AB9" s="10">
        <f t="shared" si="16"/>
        <v>4</v>
      </c>
      <c r="AC9" s="10">
        <f t="shared" si="16"/>
        <v>11</v>
      </c>
      <c r="AD9" s="10">
        <f t="shared" si="16"/>
        <v>18</v>
      </c>
      <c r="AE9" s="10">
        <f>+AE8+1</f>
        <v>25</v>
      </c>
      <c r="AF9" s="11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spans="1:252" s="12" customFormat="1" ht="13.9" thickBot="1">
      <c r="A10" s="9" t="s">
        <v>13</v>
      </c>
      <c r="B10" s="10">
        <f t="shared" ref="B10:D10" si="24">+B9+1</f>
        <v>2</v>
      </c>
      <c r="C10" s="10">
        <f t="shared" si="24"/>
        <v>9</v>
      </c>
      <c r="D10" s="10">
        <f t="shared" si="24"/>
        <v>16</v>
      </c>
      <c r="E10" s="10">
        <f>E9+1</f>
        <v>23</v>
      </c>
      <c r="F10" s="11">
        <f t="shared" si="18"/>
        <v>30</v>
      </c>
      <c r="G10" s="10"/>
      <c r="H10" s="10">
        <f t="shared" ref="H10:J10" si="25">+H9+1</f>
        <v>6</v>
      </c>
      <c r="I10" s="10">
        <f t="shared" ref="I10" si="26">+I9+1</f>
        <v>13</v>
      </c>
      <c r="J10" s="10">
        <f t="shared" si="25"/>
        <v>20</v>
      </c>
      <c r="K10" s="11">
        <f t="shared" si="19"/>
        <v>27</v>
      </c>
      <c r="L10" s="10"/>
      <c r="M10" s="10">
        <f t="shared" ref="M10:N10" si="27">+M9+1</f>
        <v>6</v>
      </c>
      <c r="N10" s="10">
        <f t="shared" si="27"/>
        <v>13</v>
      </c>
      <c r="O10" s="10">
        <f t="shared" ref="O10" si="28">+O9+1</f>
        <v>20</v>
      </c>
      <c r="P10" s="10">
        <f>+P9+1</f>
        <v>27</v>
      </c>
      <c r="Q10" s="11"/>
      <c r="R10" s="57">
        <f t="shared" ref="R10:R12" si="29">+R9+1</f>
        <v>3</v>
      </c>
      <c r="S10" s="10">
        <f t="shared" si="14"/>
        <v>10</v>
      </c>
      <c r="T10" s="10">
        <f t="shared" si="14"/>
        <v>17</v>
      </c>
      <c r="U10" s="10">
        <f t="shared" si="14"/>
        <v>24</v>
      </c>
      <c r="V10" s="11"/>
      <c r="W10" s="57">
        <f t="shared" ref="W10" si="30">+W9+1</f>
        <v>1</v>
      </c>
      <c r="X10" s="10">
        <f t="shared" si="6"/>
        <v>8</v>
      </c>
      <c r="Y10" s="10">
        <f t="shared" ref="Y10:Z10" si="31">+Y9+1</f>
        <v>15</v>
      </c>
      <c r="Z10" s="10">
        <f t="shared" si="31"/>
        <v>22</v>
      </c>
      <c r="AA10" s="11">
        <f>+AA9+1</f>
        <v>29</v>
      </c>
      <c r="AB10" s="10">
        <f t="shared" si="16"/>
        <v>5</v>
      </c>
      <c r="AC10" s="10">
        <f t="shared" si="16"/>
        <v>12</v>
      </c>
      <c r="AD10" s="10">
        <f t="shared" si="16"/>
        <v>19</v>
      </c>
      <c r="AE10" s="10">
        <f t="shared" si="16"/>
        <v>26</v>
      </c>
      <c r="AF10" s="11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spans="1:252" s="12" customFormat="1">
      <c r="A11" s="75" t="s">
        <v>14</v>
      </c>
      <c r="B11" s="51">
        <f t="shared" ref="B11:D11" si="32">+B10+1</f>
        <v>3</v>
      </c>
      <c r="C11" s="51">
        <f t="shared" si="32"/>
        <v>10</v>
      </c>
      <c r="D11" s="51">
        <f t="shared" si="32"/>
        <v>17</v>
      </c>
      <c r="E11" s="51">
        <f t="shared" ref="E11:F11" si="33">+E10+1</f>
        <v>24</v>
      </c>
      <c r="F11" s="58">
        <f t="shared" si="33"/>
        <v>31</v>
      </c>
      <c r="G11" s="51"/>
      <c r="H11" s="51">
        <f t="shared" ref="H11" si="34">+H10+1</f>
        <v>7</v>
      </c>
      <c r="I11" s="51">
        <f>+I10+1</f>
        <v>14</v>
      </c>
      <c r="J11" s="51">
        <f>+J10+1</f>
        <v>21</v>
      </c>
      <c r="K11" s="58">
        <f>+K10+1</f>
        <v>28</v>
      </c>
      <c r="L11" s="51"/>
      <c r="M11" s="51">
        <f t="shared" ref="M11:N11" si="35">+M10+1</f>
        <v>7</v>
      </c>
      <c r="N11" s="51">
        <f t="shared" si="35"/>
        <v>14</v>
      </c>
      <c r="O11" s="51">
        <f t="shared" ref="O11:P11" si="36">+O10+1</f>
        <v>21</v>
      </c>
      <c r="P11" s="51">
        <f t="shared" si="36"/>
        <v>28</v>
      </c>
      <c r="Q11" s="58"/>
      <c r="R11" s="51">
        <f t="shared" si="29"/>
        <v>4</v>
      </c>
      <c r="S11" s="51">
        <f t="shared" si="14"/>
        <v>11</v>
      </c>
      <c r="T11" s="51">
        <f t="shared" si="14"/>
        <v>18</v>
      </c>
      <c r="U11" s="51">
        <f t="shared" si="14"/>
        <v>25</v>
      </c>
      <c r="V11" s="58"/>
      <c r="W11" s="51">
        <f t="shared" si="6"/>
        <v>2</v>
      </c>
      <c r="X11" s="51">
        <f t="shared" si="6"/>
        <v>9</v>
      </c>
      <c r="Y11" s="51">
        <f t="shared" ref="Y11:Z11" si="37">+Y10+1</f>
        <v>16</v>
      </c>
      <c r="Z11" s="51">
        <f t="shared" si="37"/>
        <v>23</v>
      </c>
      <c r="AA11" s="58">
        <f>+AA10+1</f>
        <v>30</v>
      </c>
      <c r="AB11" s="51">
        <f t="shared" si="16"/>
        <v>6</v>
      </c>
      <c r="AC11" s="51">
        <f t="shared" si="16"/>
        <v>13</v>
      </c>
      <c r="AD11" s="51">
        <f t="shared" si="16"/>
        <v>20</v>
      </c>
      <c r="AE11" s="51">
        <f t="shared" si="16"/>
        <v>27</v>
      </c>
      <c r="AF11" s="52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52" s="12" customFormat="1">
      <c r="A12" s="53" t="s">
        <v>15</v>
      </c>
      <c r="B12" s="54">
        <f t="shared" ref="B12:E12" si="38">+B11+1</f>
        <v>4</v>
      </c>
      <c r="C12" s="54">
        <f t="shared" si="38"/>
        <v>11</v>
      </c>
      <c r="D12" s="54">
        <f t="shared" si="38"/>
        <v>18</v>
      </c>
      <c r="E12" s="54">
        <f t="shared" si="38"/>
        <v>25</v>
      </c>
      <c r="F12" s="55"/>
      <c r="G12" s="54">
        <f t="shared" ref="G12:J12" si="39">+G11+1</f>
        <v>1</v>
      </c>
      <c r="H12" s="54">
        <f t="shared" si="39"/>
        <v>8</v>
      </c>
      <c r="I12" s="54">
        <f t="shared" ref="I12" si="40">+I11+1</f>
        <v>15</v>
      </c>
      <c r="J12" s="54">
        <f t="shared" si="39"/>
        <v>22</v>
      </c>
      <c r="K12" s="55"/>
      <c r="L12" s="54">
        <f t="shared" ref="L12" si="41">+L11+1</f>
        <v>1</v>
      </c>
      <c r="M12" s="54">
        <f t="shared" ref="M12:N12" si="42">+M11+1</f>
        <v>8</v>
      </c>
      <c r="N12" s="54">
        <f t="shared" si="42"/>
        <v>15</v>
      </c>
      <c r="O12" s="54">
        <f t="shared" ref="O12:P12" si="43">+O11+1</f>
        <v>22</v>
      </c>
      <c r="P12" s="56">
        <f t="shared" si="43"/>
        <v>29</v>
      </c>
      <c r="Q12" s="76"/>
      <c r="R12" s="54">
        <f t="shared" si="29"/>
        <v>5</v>
      </c>
      <c r="S12" s="54">
        <f t="shared" si="14"/>
        <v>12</v>
      </c>
      <c r="T12" s="54">
        <f t="shared" si="14"/>
        <v>19</v>
      </c>
      <c r="U12" s="54">
        <f t="shared" si="14"/>
        <v>26</v>
      </c>
      <c r="V12" s="76"/>
      <c r="W12" s="54">
        <f t="shared" si="6"/>
        <v>3</v>
      </c>
      <c r="X12" s="54">
        <f t="shared" si="6"/>
        <v>10</v>
      </c>
      <c r="Y12" s="54">
        <f t="shared" ref="Y12:Z12" si="44">+Y11+1</f>
        <v>17</v>
      </c>
      <c r="Z12" s="54">
        <f t="shared" si="44"/>
        <v>24</v>
      </c>
      <c r="AA12" s="76">
        <f>+AA11+1</f>
        <v>31</v>
      </c>
      <c r="AB12" s="54">
        <f t="shared" si="16"/>
        <v>7</v>
      </c>
      <c r="AC12" s="54">
        <f t="shared" si="16"/>
        <v>14</v>
      </c>
      <c r="AD12" s="54">
        <f t="shared" si="16"/>
        <v>21</v>
      </c>
      <c r="AE12" s="54">
        <f t="shared" si="16"/>
        <v>28</v>
      </c>
      <c r="AF12" s="55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spans="1:252" s="12" customForma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4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</row>
    <row r="14" spans="1:252" s="12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</row>
    <row r="15" spans="1:252" s="4" customFormat="1" ht="21" customHeight="1">
      <c r="A15" s="84" t="s">
        <v>1</v>
      </c>
      <c r="B15" s="92" t="s">
        <v>16</v>
      </c>
      <c r="C15" s="93"/>
      <c r="D15" s="93"/>
      <c r="E15" s="93"/>
      <c r="F15" s="94"/>
      <c r="G15" s="92" t="s">
        <v>17</v>
      </c>
      <c r="H15" s="93"/>
      <c r="I15" s="93"/>
      <c r="J15" s="93"/>
      <c r="K15" s="93"/>
      <c r="L15" s="94"/>
      <c r="M15" s="92" t="s">
        <v>18</v>
      </c>
      <c r="N15" s="93"/>
      <c r="O15" s="93"/>
      <c r="P15" s="93"/>
      <c r="Q15" s="94"/>
      <c r="R15" s="92" t="s">
        <v>19</v>
      </c>
      <c r="S15" s="93"/>
      <c r="T15" s="93"/>
      <c r="U15" s="93"/>
      <c r="V15" s="94"/>
      <c r="W15" s="92" t="s">
        <v>20</v>
      </c>
      <c r="X15" s="93"/>
      <c r="Y15" s="93"/>
      <c r="Z15" s="93"/>
      <c r="AA15" s="93"/>
      <c r="AB15" s="94"/>
      <c r="AC15" s="92" t="s">
        <v>21</v>
      </c>
      <c r="AD15" s="93"/>
      <c r="AE15" s="93"/>
      <c r="AF15" s="93"/>
      <c r="AG15" s="94"/>
      <c r="AH15" s="13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</row>
    <row r="16" spans="1:252" s="5" customFormat="1" ht="16.5" customHeight="1">
      <c r="A16" s="83" t="s">
        <v>8</v>
      </c>
      <c r="B16" s="47">
        <v>27</v>
      </c>
      <c r="C16" s="47">
        <v>28</v>
      </c>
      <c r="D16" s="47">
        <v>29</v>
      </c>
      <c r="E16" s="47">
        <v>30</v>
      </c>
      <c r="F16" s="77">
        <v>31</v>
      </c>
      <c r="G16" s="35">
        <v>31</v>
      </c>
      <c r="H16" s="35">
        <v>32</v>
      </c>
      <c r="I16" s="35">
        <v>33</v>
      </c>
      <c r="J16" s="35">
        <v>34</v>
      </c>
      <c r="K16" s="47">
        <v>35</v>
      </c>
      <c r="L16" s="77">
        <v>36</v>
      </c>
      <c r="M16" s="47">
        <v>36</v>
      </c>
      <c r="N16" s="47">
        <v>37</v>
      </c>
      <c r="O16" s="47">
        <v>38</v>
      </c>
      <c r="P16" s="47">
        <v>39</v>
      </c>
      <c r="Q16" s="48">
        <v>40</v>
      </c>
      <c r="R16" s="47">
        <v>40</v>
      </c>
      <c r="S16" s="47">
        <f>+R16+1</f>
        <v>41</v>
      </c>
      <c r="T16" s="47">
        <f t="shared" ref="T16:V16" si="45">+S16+1</f>
        <v>42</v>
      </c>
      <c r="U16" s="47">
        <f t="shared" si="45"/>
        <v>43</v>
      </c>
      <c r="V16" s="48">
        <f t="shared" si="45"/>
        <v>44</v>
      </c>
      <c r="W16" s="47">
        <v>44</v>
      </c>
      <c r="X16" s="47">
        <v>45</v>
      </c>
      <c r="Y16" s="47">
        <v>46</v>
      </c>
      <c r="Z16" s="47">
        <v>47</v>
      </c>
      <c r="AA16" s="47">
        <v>48</v>
      </c>
      <c r="AB16" s="48">
        <v>49</v>
      </c>
      <c r="AC16" s="47">
        <v>49</v>
      </c>
      <c r="AD16" s="47">
        <v>50</v>
      </c>
      <c r="AE16" s="47">
        <v>51</v>
      </c>
      <c r="AF16" s="87">
        <v>52</v>
      </c>
      <c r="AG16" s="48">
        <v>53</v>
      </c>
      <c r="AH16" s="13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</row>
    <row r="17" spans="1:248" s="12" customFormat="1" ht="6.75" customHeight="1">
      <c r="A17" s="9"/>
      <c r="B17" s="10"/>
      <c r="C17" s="10"/>
      <c r="D17" s="7"/>
      <c r="E17" s="49"/>
      <c r="F17" s="78"/>
      <c r="G17" s="10"/>
      <c r="H17" s="10"/>
      <c r="I17" s="10"/>
      <c r="J17" s="10"/>
      <c r="K17" s="10"/>
      <c r="L17" s="15"/>
      <c r="M17" s="10"/>
      <c r="N17" s="10"/>
      <c r="O17" s="7"/>
      <c r="P17" s="49"/>
      <c r="Q17" s="78"/>
      <c r="R17" s="10"/>
      <c r="S17" s="10"/>
      <c r="T17" s="10"/>
      <c r="U17" s="7"/>
      <c r="V17" s="81"/>
      <c r="W17" s="10"/>
      <c r="X17" s="10"/>
      <c r="Y17" s="7"/>
      <c r="Z17" s="7"/>
      <c r="AA17" s="7"/>
      <c r="AB17" s="50"/>
      <c r="AC17" s="49"/>
      <c r="AD17" s="49"/>
      <c r="AE17" s="49"/>
      <c r="AF17" s="82"/>
      <c r="AG17" s="85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</row>
    <row r="18" spans="1:248" s="12" customFormat="1">
      <c r="A18" s="9" t="s">
        <v>9</v>
      </c>
      <c r="B18" s="10"/>
      <c r="C18" s="10">
        <f>+B24+1</f>
        <v>6</v>
      </c>
      <c r="D18" s="10">
        <f>+C24+1</f>
        <v>13</v>
      </c>
      <c r="E18" s="10">
        <f>+D24+1</f>
        <v>20</v>
      </c>
      <c r="F18" s="78">
        <f>+E24+1</f>
        <v>27</v>
      </c>
      <c r="G18" s="10"/>
      <c r="H18" s="10">
        <f>+G24+1</f>
        <v>3</v>
      </c>
      <c r="I18" s="10">
        <f>+H24+1</f>
        <v>10</v>
      </c>
      <c r="J18" s="10">
        <f>+I24+1</f>
        <v>17</v>
      </c>
      <c r="K18" s="10">
        <f>+J24+1</f>
        <v>24</v>
      </c>
      <c r="L18" s="11">
        <f>+K24+1</f>
        <v>31</v>
      </c>
      <c r="M18" s="10"/>
      <c r="N18" s="10">
        <f>+M24+1</f>
        <v>7</v>
      </c>
      <c r="O18" s="10">
        <f>+N24+1</f>
        <v>14</v>
      </c>
      <c r="P18" s="10">
        <f>+O24+1</f>
        <v>21</v>
      </c>
      <c r="Q18" s="78">
        <f>+P24+1</f>
        <v>28</v>
      </c>
      <c r="R18" s="10"/>
      <c r="S18" s="10">
        <f>+R24+1</f>
        <v>5</v>
      </c>
      <c r="T18" s="10">
        <f>+S24+1</f>
        <v>12</v>
      </c>
      <c r="U18" s="10">
        <f>+T24+1</f>
        <v>19</v>
      </c>
      <c r="V18" s="46">
        <f>+U24+1</f>
        <v>26</v>
      </c>
      <c r="W18" s="10"/>
      <c r="X18" s="10">
        <f>+W24+1</f>
        <v>2</v>
      </c>
      <c r="Y18" s="10">
        <f>+X24+1</f>
        <v>9</v>
      </c>
      <c r="Z18" s="10">
        <f>+Y24+1</f>
        <v>16</v>
      </c>
      <c r="AA18" s="10">
        <f>+Z24+1</f>
        <v>23</v>
      </c>
      <c r="AB18" s="46">
        <f>+AA24+1</f>
        <v>30</v>
      </c>
      <c r="AC18" s="10"/>
      <c r="AD18" s="10">
        <f>+AC24+1</f>
        <v>7</v>
      </c>
      <c r="AE18" s="10">
        <f>+AD24+1</f>
        <v>14</v>
      </c>
      <c r="AF18" s="10">
        <f>+AE24+1</f>
        <v>21</v>
      </c>
      <c r="AG18" s="86">
        <f>+AF24+1</f>
        <v>28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</row>
    <row r="19" spans="1:248" s="12" customFormat="1">
      <c r="A19" s="9" t="s">
        <v>10</v>
      </c>
      <c r="B19" s="10"/>
      <c r="C19" s="10">
        <f t="shared" ref="B19:D21" si="46">+C18+1</f>
        <v>7</v>
      </c>
      <c r="D19" s="10">
        <f t="shared" si="46"/>
        <v>14</v>
      </c>
      <c r="E19" s="10">
        <f>+E18+1</f>
        <v>21</v>
      </c>
      <c r="F19" s="78">
        <f>+F18+1</f>
        <v>28</v>
      </c>
      <c r="G19" s="10"/>
      <c r="H19" s="10">
        <f t="shared" ref="H19:I24" si="47">+H18+1</f>
        <v>4</v>
      </c>
      <c r="I19" s="10">
        <f t="shared" si="47"/>
        <v>11</v>
      </c>
      <c r="J19" s="10">
        <f t="shared" ref="J19:K20" si="48">+J18+1</f>
        <v>18</v>
      </c>
      <c r="K19" s="10">
        <f t="shared" si="48"/>
        <v>25</v>
      </c>
      <c r="L19" s="11"/>
      <c r="M19" s="10">
        <f t="shared" ref="M19:O19" si="49">+M18+1</f>
        <v>1</v>
      </c>
      <c r="N19" s="10">
        <f t="shared" si="49"/>
        <v>8</v>
      </c>
      <c r="O19" s="10">
        <f t="shared" si="49"/>
        <v>15</v>
      </c>
      <c r="P19" s="10">
        <f>+P18+1</f>
        <v>22</v>
      </c>
      <c r="Q19" s="78">
        <f>+Q18+1</f>
        <v>29</v>
      </c>
      <c r="R19" s="10"/>
      <c r="S19" s="10">
        <f t="shared" ref="S19:U19" si="50">+S18+1</f>
        <v>6</v>
      </c>
      <c r="T19" s="10">
        <f t="shared" si="50"/>
        <v>13</v>
      </c>
      <c r="U19" s="10">
        <f t="shared" si="50"/>
        <v>20</v>
      </c>
      <c r="V19" s="46">
        <f t="shared" ref="V19" si="51">+V18+1</f>
        <v>27</v>
      </c>
      <c r="W19" s="10"/>
      <c r="X19" s="10">
        <f t="shared" ref="X19" si="52">+X18+1</f>
        <v>3</v>
      </c>
      <c r="Y19" s="10">
        <f t="shared" ref="Y19:AA19" si="53">+Y18+1</f>
        <v>10</v>
      </c>
      <c r="Z19" s="10">
        <f t="shared" si="53"/>
        <v>17</v>
      </c>
      <c r="AA19" s="10">
        <f t="shared" si="53"/>
        <v>24</v>
      </c>
      <c r="AB19" s="46"/>
      <c r="AC19" s="10">
        <f>+AC18+1</f>
        <v>1</v>
      </c>
      <c r="AD19" s="10">
        <f>+AD18+1</f>
        <v>8</v>
      </c>
      <c r="AE19" s="10">
        <f>+AE18+1</f>
        <v>15</v>
      </c>
      <c r="AF19" s="10">
        <f>+AF18+1</f>
        <v>22</v>
      </c>
      <c r="AG19" s="86">
        <f>+AG18+1</f>
        <v>29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IM19" s="13"/>
      <c r="IN19" s="13"/>
    </row>
    <row r="20" spans="1:248" s="12" customFormat="1">
      <c r="A20" s="9" t="s">
        <v>11</v>
      </c>
      <c r="B20" s="10">
        <f t="shared" si="46"/>
        <v>1</v>
      </c>
      <c r="C20" s="10">
        <f t="shared" si="46"/>
        <v>8</v>
      </c>
      <c r="D20" s="10">
        <f t="shared" si="46"/>
        <v>15</v>
      </c>
      <c r="E20" s="10">
        <f>+E19+1</f>
        <v>22</v>
      </c>
      <c r="F20" s="78">
        <f>+F19+1</f>
        <v>29</v>
      </c>
      <c r="G20" s="10"/>
      <c r="H20" s="10">
        <f t="shared" si="47"/>
        <v>5</v>
      </c>
      <c r="I20" s="10">
        <f t="shared" si="47"/>
        <v>12</v>
      </c>
      <c r="J20" s="10">
        <f t="shared" ref="J20" si="54">+J19+1</f>
        <v>19</v>
      </c>
      <c r="K20" s="10">
        <f t="shared" si="48"/>
        <v>26</v>
      </c>
      <c r="L20" s="11"/>
      <c r="M20" s="10">
        <f t="shared" ref="M20:O20" si="55">+M19+1</f>
        <v>2</v>
      </c>
      <c r="N20" s="10">
        <f t="shared" si="55"/>
        <v>9</v>
      </c>
      <c r="O20" s="10">
        <f t="shared" si="55"/>
        <v>16</v>
      </c>
      <c r="P20" s="10">
        <f>+P19+1</f>
        <v>23</v>
      </c>
      <c r="Q20" s="78">
        <f>+Q19+1</f>
        <v>30</v>
      </c>
      <c r="R20" s="10"/>
      <c r="S20" s="10">
        <f t="shared" ref="S20:U20" si="56">+S19+1</f>
        <v>7</v>
      </c>
      <c r="T20" s="10">
        <f t="shared" si="56"/>
        <v>14</v>
      </c>
      <c r="U20" s="10">
        <f t="shared" si="56"/>
        <v>21</v>
      </c>
      <c r="V20" s="46">
        <f t="shared" ref="V20" si="57">+V19+1</f>
        <v>28</v>
      </c>
      <c r="W20" s="10"/>
      <c r="X20" s="10">
        <f t="shared" ref="X20" si="58">+X19+1</f>
        <v>4</v>
      </c>
      <c r="Y20" s="10">
        <f t="shared" ref="Y20" si="59">+Y19+1</f>
        <v>11</v>
      </c>
      <c r="Z20" s="10">
        <f t="shared" ref="Z20:AA20" si="60">+Z19+1</f>
        <v>18</v>
      </c>
      <c r="AA20" s="10">
        <f t="shared" si="60"/>
        <v>25</v>
      </c>
      <c r="AB20" s="46"/>
      <c r="AC20" s="10">
        <f t="shared" ref="AC20:AF21" si="61">+AC19+1</f>
        <v>2</v>
      </c>
      <c r="AD20" s="10">
        <f t="shared" si="61"/>
        <v>9</v>
      </c>
      <c r="AE20" s="10">
        <f t="shared" si="61"/>
        <v>16</v>
      </c>
      <c r="AF20" s="10">
        <f t="shared" si="61"/>
        <v>23</v>
      </c>
      <c r="AG20" s="86">
        <f>+AG19+1</f>
        <v>30</v>
      </c>
      <c r="AH20" s="13"/>
      <c r="AI20" s="10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IM20" s="13"/>
      <c r="IN20" s="13"/>
    </row>
    <row r="21" spans="1:248" s="12" customFormat="1" ht="13.9" thickBot="1">
      <c r="A21" s="9" t="s">
        <v>12</v>
      </c>
      <c r="B21" s="10">
        <f t="shared" ref="B21:D24" si="62">+B20+1</f>
        <v>2</v>
      </c>
      <c r="C21" s="10">
        <f t="shared" si="62"/>
        <v>9</v>
      </c>
      <c r="D21" s="10">
        <f t="shared" si="46"/>
        <v>16</v>
      </c>
      <c r="E21" s="10">
        <f t="shared" ref="E21:F21" si="63">+E20+1</f>
        <v>23</v>
      </c>
      <c r="F21" s="78">
        <f t="shared" si="63"/>
        <v>30</v>
      </c>
      <c r="G21" s="10"/>
      <c r="H21" s="10">
        <f t="shared" si="47"/>
        <v>6</v>
      </c>
      <c r="I21" s="10">
        <f t="shared" si="47"/>
        <v>13</v>
      </c>
      <c r="J21" s="10">
        <f t="shared" ref="J21:K21" si="64">+J20+1</f>
        <v>20</v>
      </c>
      <c r="K21" s="10">
        <f t="shared" si="64"/>
        <v>27</v>
      </c>
      <c r="L21" s="11"/>
      <c r="M21" s="10">
        <f t="shared" ref="M21:P24" si="65">+M20+1</f>
        <v>3</v>
      </c>
      <c r="N21" s="10">
        <f t="shared" si="65"/>
        <v>10</v>
      </c>
      <c r="O21" s="10">
        <f t="shared" si="65"/>
        <v>17</v>
      </c>
      <c r="P21" s="10">
        <f>+P20+1</f>
        <v>24</v>
      </c>
      <c r="Q21" s="78"/>
      <c r="R21" s="10">
        <f t="shared" ref="R21:R24" si="66">+R20+1</f>
        <v>1</v>
      </c>
      <c r="S21" s="10">
        <f t="shared" ref="S21:U21" si="67">+S20+1</f>
        <v>8</v>
      </c>
      <c r="T21" s="10">
        <f t="shared" si="67"/>
        <v>15</v>
      </c>
      <c r="U21" s="10">
        <f t="shared" si="67"/>
        <v>22</v>
      </c>
      <c r="V21" s="46">
        <f t="shared" ref="V21:V22" si="68">+V20+1</f>
        <v>29</v>
      </c>
      <c r="W21" s="10"/>
      <c r="X21" s="10">
        <f t="shared" ref="X21" si="69">+X20+1</f>
        <v>5</v>
      </c>
      <c r="Y21" s="10">
        <f t="shared" ref="Y21" si="70">+Y20+1</f>
        <v>12</v>
      </c>
      <c r="Z21" s="10">
        <f t="shared" ref="Z21:AA21" si="71">+Z20+1</f>
        <v>19</v>
      </c>
      <c r="AA21" s="10">
        <f t="shared" si="71"/>
        <v>26</v>
      </c>
      <c r="AB21" s="46"/>
      <c r="AC21" s="10">
        <f t="shared" ref="AC21:AD21" si="72">+AC20+1</f>
        <v>3</v>
      </c>
      <c r="AD21" s="14">
        <f t="shared" si="72"/>
        <v>10</v>
      </c>
      <c r="AE21" s="10">
        <f t="shared" ref="AE21:AF23" si="73">+AE20+1</f>
        <v>17</v>
      </c>
      <c r="AF21" s="10">
        <f t="shared" si="61"/>
        <v>24</v>
      </c>
      <c r="AG21" s="86">
        <f>+AG20+1</f>
        <v>31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IM21" s="13"/>
      <c r="IN21" s="13"/>
    </row>
    <row r="22" spans="1:248" s="12" customFormat="1" ht="13.9" thickBot="1">
      <c r="A22" s="9" t="s">
        <v>13</v>
      </c>
      <c r="B22" s="10">
        <f t="shared" si="62"/>
        <v>3</v>
      </c>
      <c r="C22" s="10">
        <f t="shared" si="62"/>
        <v>10</v>
      </c>
      <c r="D22" s="10">
        <f>+D21+1</f>
        <v>17</v>
      </c>
      <c r="E22" s="10">
        <f t="shared" ref="E22:F23" si="74">+E21+1</f>
        <v>24</v>
      </c>
      <c r="F22" s="78">
        <f t="shared" si="74"/>
        <v>31</v>
      </c>
      <c r="G22" s="10"/>
      <c r="H22" s="10">
        <f t="shared" si="47"/>
        <v>7</v>
      </c>
      <c r="I22" s="10">
        <f t="shared" si="47"/>
        <v>14</v>
      </c>
      <c r="J22" s="10">
        <f t="shared" ref="J22:K24" si="75">+J21+1</f>
        <v>21</v>
      </c>
      <c r="K22" s="10">
        <f t="shared" si="75"/>
        <v>28</v>
      </c>
      <c r="L22" s="11"/>
      <c r="M22" s="10">
        <f t="shared" si="65"/>
        <v>4</v>
      </c>
      <c r="N22" s="10">
        <f t="shared" si="65"/>
        <v>11</v>
      </c>
      <c r="O22" s="10">
        <f t="shared" si="65"/>
        <v>18</v>
      </c>
      <c r="P22" s="10">
        <f>+P21+1</f>
        <v>25</v>
      </c>
      <c r="Q22" s="78"/>
      <c r="R22" s="10">
        <f t="shared" si="66"/>
        <v>2</v>
      </c>
      <c r="S22" s="10">
        <f t="shared" ref="S22:U22" si="76">+S21+1</f>
        <v>9</v>
      </c>
      <c r="T22" s="10">
        <f t="shared" si="76"/>
        <v>16</v>
      </c>
      <c r="U22" s="10">
        <f t="shared" si="76"/>
        <v>23</v>
      </c>
      <c r="V22" s="46">
        <f t="shared" si="68"/>
        <v>30</v>
      </c>
      <c r="W22" s="10"/>
      <c r="X22" s="10">
        <f t="shared" ref="X22" si="77">+X21+1</f>
        <v>6</v>
      </c>
      <c r="Y22" s="10">
        <f t="shared" ref="Y22" si="78">+Y21+1</f>
        <v>13</v>
      </c>
      <c r="Z22" s="10">
        <f t="shared" ref="Z22:AA22" si="79">+Z21+1</f>
        <v>20</v>
      </c>
      <c r="AA22" s="10">
        <f t="shared" si="79"/>
        <v>27</v>
      </c>
      <c r="AB22" s="46"/>
      <c r="AC22" s="10">
        <f t="shared" ref="AC22:AD22" si="80">+AC21+1</f>
        <v>4</v>
      </c>
      <c r="AD22" s="10">
        <f t="shared" si="80"/>
        <v>11</v>
      </c>
      <c r="AE22" s="10">
        <f t="shared" si="73"/>
        <v>18</v>
      </c>
      <c r="AF22" s="57">
        <f t="shared" si="73"/>
        <v>25</v>
      </c>
      <c r="AG22" s="78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IM22" s="13"/>
      <c r="IN22" s="13"/>
    </row>
    <row r="23" spans="1:248" s="12" customFormat="1">
      <c r="A23" s="60" t="s">
        <v>14</v>
      </c>
      <c r="B23" s="51">
        <f t="shared" si="62"/>
        <v>4</v>
      </c>
      <c r="C23" s="51">
        <f>+C22+1</f>
        <v>11</v>
      </c>
      <c r="D23" s="51">
        <f>+D22+1</f>
        <v>18</v>
      </c>
      <c r="E23" s="51">
        <f t="shared" si="74"/>
        <v>25</v>
      </c>
      <c r="F23" s="79"/>
      <c r="G23" s="51">
        <f t="shared" ref="G23" si="81">+G22+1</f>
        <v>1</v>
      </c>
      <c r="H23" s="51">
        <f t="shared" si="47"/>
        <v>8</v>
      </c>
      <c r="I23" s="51">
        <f t="shared" si="47"/>
        <v>15</v>
      </c>
      <c r="J23" s="51">
        <f t="shared" ref="J23" si="82">+J22+1</f>
        <v>22</v>
      </c>
      <c r="K23" s="51">
        <f t="shared" si="75"/>
        <v>29</v>
      </c>
      <c r="L23" s="52"/>
      <c r="M23" s="51">
        <f t="shared" si="65"/>
        <v>5</v>
      </c>
      <c r="N23" s="51">
        <f t="shared" si="65"/>
        <v>12</v>
      </c>
      <c r="O23" s="51">
        <f t="shared" si="65"/>
        <v>19</v>
      </c>
      <c r="P23" s="51">
        <f t="shared" si="65"/>
        <v>26</v>
      </c>
      <c r="Q23" s="61"/>
      <c r="R23" s="51">
        <f t="shared" si="66"/>
        <v>3</v>
      </c>
      <c r="S23" s="51">
        <f t="shared" ref="S23:V23" si="83">+S22+1</f>
        <v>10</v>
      </c>
      <c r="T23" s="51">
        <f t="shared" si="83"/>
        <v>17</v>
      </c>
      <c r="U23" s="51">
        <f t="shared" si="83"/>
        <v>24</v>
      </c>
      <c r="V23" s="61">
        <f t="shared" si="83"/>
        <v>31</v>
      </c>
      <c r="W23" s="51"/>
      <c r="X23" s="51">
        <f t="shared" ref="X23" si="84">+X22+1</f>
        <v>7</v>
      </c>
      <c r="Y23" s="51">
        <f t="shared" ref="Y23" si="85">+Y22+1</f>
        <v>14</v>
      </c>
      <c r="Z23" s="51">
        <f t="shared" ref="Z23:AA24" si="86">+Z22+1</f>
        <v>21</v>
      </c>
      <c r="AA23" s="51">
        <f t="shared" si="86"/>
        <v>28</v>
      </c>
      <c r="AB23" s="61"/>
      <c r="AC23" s="51">
        <f t="shared" ref="AC23:AF24" si="87">+AC22+1</f>
        <v>5</v>
      </c>
      <c r="AD23" s="51">
        <f t="shared" si="87"/>
        <v>12</v>
      </c>
      <c r="AE23" s="59">
        <f t="shared" si="73"/>
        <v>19</v>
      </c>
      <c r="AF23" s="59">
        <f t="shared" ref="AF23" si="88">+AF22+1</f>
        <v>26</v>
      </c>
      <c r="AG23" s="79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IM23" s="13"/>
      <c r="IN23" s="13"/>
    </row>
    <row r="24" spans="1:248" s="12" customFormat="1">
      <c r="A24" s="53" t="s">
        <v>15</v>
      </c>
      <c r="B24" s="54">
        <f t="shared" si="62"/>
        <v>5</v>
      </c>
      <c r="C24" s="54">
        <f t="shared" si="62"/>
        <v>12</v>
      </c>
      <c r="D24" s="54">
        <f t="shared" si="62"/>
        <v>19</v>
      </c>
      <c r="E24" s="63">
        <f>+E23+1</f>
        <v>26</v>
      </c>
      <c r="F24" s="80"/>
      <c r="G24" s="54">
        <f>+G23+1</f>
        <v>2</v>
      </c>
      <c r="H24" s="54">
        <f t="shared" si="47"/>
        <v>9</v>
      </c>
      <c r="I24" s="54">
        <f t="shared" si="47"/>
        <v>16</v>
      </c>
      <c r="J24" s="54">
        <f t="shared" ref="J24" si="89">+J23+1</f>
        <v>23</v>
      </c>
      <c r="K24" s="54">
        <f t="shared" si="75"/>
        <v>30</v>
      </c>
      <c r="L24" s="55"/>
      <c r="M24" s="54">
        <f t="shared" si="65"/>
        <v>6</v>
      </c>
      <c r="N24" s="54">
        <f t="shared" si="65"/>
        <v>13</v>
      </c>
      <c r="O24" s="54">
        <f t="shared" si="65"/>
        <v>20</v>
      </c>
      <c r="P24" s="63">
        <f t="shared" si="65"/>
        <v>27</v>
      </c>
      <c r="Q24" s="62"/>
      <c r="R24" s="54">
        <f t="shared" si="66"/>
        <v>4</v>
      </c>
      <c r="S24" s="54">
        <f t="shared" ref="S24:U24" si="90">+S23+1</f>
        <v>11</v>
      </c>
      <c r="T24" s="54">
        <f t="shared" si="90"/>
        <v>18</v>
      </c>
      <c r="U24" s="56">
        <f t="shared" si="90"/>
        <v>25</v>
      </c>
      <c r="V24" s="65"/>
      <c r="W24" s="54">
        <f t="shared" ref="W24" si="91">+W23+1</f>
        <v>1</v>
      </c>
      <c r="X24" s="54">
        <f>+X23+1</f>
        <v>8</v>
      </c>
      <c r="Y24" s="54">
        <f>+Y23+1</f>
        <v>15</v>
      </c>
      <c r="Z24" s="63">
        <f t="shared" ref="Z24" si="92">+Z23+1</f>
        <v>22</v>
      </c>
      <c r="AA24" s="63">
        <f t="shared" si="86"/>
        <v>29</v>
      </c>
      <c r="AB24" s="90"/>
      <c r="AC24" s="63">
        <f t="shared" ref="AC24:AD24" si="93">+AC23+1</f>
        <v>6</v>
      </c>
      <c r="AD24" s="63">
        <f t="shared" si="93"/>
        <v>13</v>
      </c>
      <c r="AE24" s="63">
        <f t="shared" si="87"/>
        <v>20</v>
      </c>
      <c r="AF24" s="54">
        <f t="shared" si="87"/>
        <v>27</v>
      </c>
      <c r="AG24" s="80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</row>
    <row r="25" spans="1:248" s="2" customFormat="1" ht="7.15" customHeight="1">
      <c r="W25" s="64"/>
      <c r="AI25" s="12"/>
      <c r="AJ25"/>
      <c r="AK25" s="13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248" s="2" customFormat="1">
      <c r="A26" s="2">
        <v>256</v>
      </c>
      <c r="B26" s="2" t="s">
        <v>22</v>
      </c>
      <c r="AI26" s="12"/>
      <c r="AJ26"/>
      <c r="AK26" s="13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248" s="2" customFormat="1" ht="30" customHeight="1" thickBot="1">
      <c r="AI27" s="12"/>
      <c r="AJ27"/>
      <c r="AK27" s="13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248" s="2" customFormat="1">
      <c r="A28" s="67" t="s">
        <v>23</v>
      </c>
      <c r="B28" s="68"/>
      <c r="C28" s="68"/>
      <c r="D28" s="68"/>
      <c r="E28" s="68"/>
      <c r="F28" s="68"/>
      <c r="G28" s="69"/>
      <c r="J28" s="17" t="s">
        <v>24</v>
      </c>
      <c r="K28"/>
      <c r="L28" s="3"/>
      <c r="AJ28"/>
      <c r="AK28" s="13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248" s="2" customFormat="1">
      <c r="A29" s="70" t="s">
        <v>25</v>
      </c>
      <c r="B29" s="71"/>
      <c r="C29" s="71"/>
      <c r="D29" s="71"/>
      <c r="E29" s="71"/>
      <c r="F29" s="71"/>
      <c r="G29" s="72"/>
      <c r="J29" s="19" t="s">
        <v>26</v>
      </c>
      <c r="K29"/>
      <c r="L29" s="3"/>
      <c r="T29" s="16"/>
      <c r="U29"/>
      <c r="V29" s="16"/>
      <c r="W29" s="16"/>
      <c r="X29" s="16"/>
      <c r="Y29" s="17"/>
      <c r="AA29" s="18"/>
      <c r="AK29" s="13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</row>
    <row r="30" spans="1:248" s="2" customFormat="1">
      <c r="A30" s="66"/>
      <c r="G30" s="37"/>
      <c r="J30" s="19" t="s">
        <v>27</v>
      </c>
      <c r="K30"/>
      <c r="L30"/>
      <c r="T30" s="19"/>
      <c r="U30"/>
      <c r="V30" s="19"/>
      <c r="W30" s="19"/>
      <c r="X30" s="19"/>
      <c r="Y30" s="20"/>
      <c r="AA30" s="21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</row>
    <row r="31" spans="1:248" s="2" customFormat="1">
      <c r="A31" s="42" t="s">
        <v>28</v>
      </c>
      <c r="B31" s="31"/>
      <c r="C31" s="30"/>
      <c r="D31" s="30"/>
      <c r="E31" s="30"/>
      <c r="F31" s="32"/>
      <c r="G31" s="37"/>
      <c r="T31" s="19"/>
      <c r="U31"/>
      <c r="V31" s="19"/>
      <c r="W31" s="19"/>
      <c r="X31" s="19"/>
      <c r="Y31" s="20"/>
      <c r="AA31" s="2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</row>
    <row r="32" spans="1:248" s="2" customFormat="1">
      <c r="A32" s="42" t="s">
        <v>29</v>
      </c>
      <c r="B32" s="31"/>
      <c r="C32" s="30"/>
      <c r="D32" s="30"/>
      <c r="E32" s="30"/>
      <c r="F32" s="32"/>
      <c r="G32" s="37"/>
      <c r="T32" s="19"/>
      <c r="U32"/>
      <c r="V32" s="19"/>
      <c r="W32" s="19"/>
      <c r="X32" s="19"/>
      <c r="Y32" s="20"/>
      <c r="AA32" s="21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</row>
    <row r="33" spans="1:101" s="2" customFormat="1">
      <c r="A33" s="42" t="s">
        <v>30</v>
      </c>
      <c r="B33" s="31"/>
      <c r="C33" s="30"/>
      <c r="D33" s="30"/>
      <c r="E33" s="30"/>
      <c r="F33" s="32"/>
      <c r="G33" s="37"/>
      <c r="T33" s="19"/>
      <c r="U33"/>
      <c r="V33" s="19"/>
      <c r="W33" s="19"/>
      <c r="X33" s="19"/>
      <c r="Y33" s="19"/>
      <c r="Z33"/>
      <c r="AA33" s="21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</row>
    <row r="34" spans="1:101" s="2" customFormat="1">
      <c r="A34" s="42" t="s">
        <v>31</v>
      </c>
      <c r="B34" s="31"/>
      <c r="C34" s="30"/>
      <c r="D34" s="30"/>
      <c r="E34" s="30"/>
      <c r="F34" s="33"/>
      <c r="G34" s="37"/>
      <c r="T34" s="19"/>
      <c r="U34"/>
      <c r="V34" s="19"/>
      <c r="W34" s="19"/>
      <c r="X34" s="19"/>
      <c r="Y34" s="19"/>
      <c r="Z34"/>
      <c r="AA34" s="21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</row>
    <row r="35" spans="1:101" s="2" customFormat="1">
      <c r="A35" s="42" t="s">
        <v>32</v>
      </c>
      <c r="B35" s="31"/>
      <c r="C35" s="34"/>
      <c r="D35" s="30"/>
      <c r="E35" s="30"/>
      <c r="F35" s="33"/>
      <c r="G35" s="37"/>
      <c r="T35" s="19"/>
      <c r="U35"/>
      <c r="V35" s="19"/>
      <c r="W35" s="19"/>
      <c r="X35" s="19"/>
      <c r="Y35" s="19"/>
      <c r="Z35"/>
      <c r="AA35" s="21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</row>
    <row r="36" spans="1:101" s="2" customFormat="1" ht="13.9" thickBot="1">
      <c r="A36" s="43"/>
      <c r="B36" s="38"/>
      <c r="C36" s="39"/>
      <c r="D36" s="39"/>
      <c r="E36" s="39"/>
      <c r="F36" s="40"/>
      <c r="G36" s="41"/>
      <c r="T36" s="19"/>
      <c r="U36"/>
      <c r="V36" s="19"/>
      <c r="W36" s="19"/>
      <c r="X36" s="19"/>
      <c r="Y36" s="19"/>
      <c r="Z36"/>
      <c r="AA36" s="23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</row>
    <row r="37" spans="1:101" s="2" customFormat="1">
      <c r="A37" s="23"/>
      <c r="E37"/>
      <c r="F37"/>
      <c r="G37" s="22"/>
      <c r="H37" s="22"/>
      <c r="T37" s="19"/>
      <c r="U37"/>
      <c r="V37" s="19"/>
      <c r="W37" s="19"/>
      <c r="X37" s="19"/>
      <c r="Y37" s="19"/>
      <c r="Z37"/>
      <c r="AA37" s="23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</row>
    <row r="38" spans="1:101" s="2" customFormat="1" ht="13.9">
      <c r="A38" s="88" t="s">
        <v>33</v>
      </c>
      <c r="E38"/>
      <c r="F38"/>
      <c r="G38" s="22"/>
      <c r="H38" s="22"/>
      <c r="T38" s="19"/>
      <c r="U38"/>
      <c r="V38" s="19"/>
      <c r="W38" s="19"/>
      <c r="X38" s="19"/>
      <c r="Y38" s="19"/>
      <c r="Z38"/>
      <c r="AA38" s="23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 ht="18.600000000000001" customHeight="1">
      <c r="Y39" s="24"/>
    </row>
    <row r="40" spans="1:101">
      <c r="AA40" s="25"/>
      <c r="AB40" s="25"/>
    </row>
    <row r="41" spans="1:101">
      <c r="AA41" s="26"/>
      <c r="AB41" s="26"/>
    </row>
    <row r="42" spans="1:101">
      <c r="AA42" s="27"/>
      <c r="AB42" s="27"/>
    </row>
    <row r="43" spans="1:101">
      <c r="V43" s="28"/>
      <c r="W43" s="28"/>
      <c r="X43" s="29"/>
      <c r="Y43" s="3"/>
    </row>
    <row r="44" spans="1:101">
      <c r="U44" s="2"/>
      <c r="V44" s="2"/>
      <c r="W44" s="2"/>
      <c r="X44" s="2"/>
      <c r="Y44" s="2"/>
    </row>
    <row r="85" spans="27:29" ht="25.15" customHeight="1"/>
    <row r="86" spans="27:29">
      <c r="AA86" s="91"/>
      <c r="AC86" s="91"/>
    </row>
    <row r="87" spans="27:29">
      <c r="AA87" s="91"/>
      <c r="AC87" s="91"/>
    </row>
    <row r="88" spans="27:29">
      <c r="AC88" s="91"/>
    </row>
  </sheetData>
  <mergeCells count="12">
    <mergeCell ref="AC15:AG15"/>
    <mergeCell ref="W3:AA3"/>
    <mergeCell ref="B15:F15"/>
    <mergeCell ref="R15:V15"/>
    <mergeCell ref="B3:F3"/>
    <mergeCell ref="G3:K3"/>
    <mergeCell ref="R3:V3"/>
    <mergeCell ref="L3:Q3"/>
    <mergeCell ref="AB3:AF3"/>
    <mergeCell ref="G15:L15"/>
    <mergeCell ref="M15:Q15"/>
    <mergeCell ref="W15:AB1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6" fitToHeight="0" orientation="landscape" r:id="rId1"/>
  <headerFooter alignWithMargins="0"/>
  <rowBreaks count="1" manualBreakCount="1">
    <brk id="36" max="35" man="1"/>
  </rowBreaks>
  <colBreaks count="1" manualBreakCount="1">
    <brk id="34" max="84" man="1"/>
  </colBreaks>
  <ignoredErrors>
    <ignoredError sqref="E7:E8 W4 E9: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Nilza Pinto [OMIClear]</dc:creator>
  <cp:keywords/>
  <dc:description/>
  <cp:lastModifiedBy>Sofia Guimarães [OMIClear]</cp:lastModifiedBy>
  <cp:revision/>
  <dcterms:created xsi:type="dcterms:W3CDTF">2008-10-03T10:01:49Z</dcterms:created>
  <dcterms:modified xsi:type="dcterms:W3CDTF">2025-12-15T15:26:24Z</dcterms:modified>
  <cp:category/>
  <cp:contentStatus/>
</cp:coreProperties>
</file>